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1.클래스프로젝트\4. 2021년-2학기\2.신청서\"/>
    </mc:Choice>
  </mc:AlternateContent>
  <xr:revisionPtr revIDLastSave="0" documentId="13_ncr:1_{0A6B2CAA-D5B4-4E66-B6CA-82C1E89627D8}" xr6:coauthVersionLast="36" xr6:coauthVersionMax="36" xr10:uidLastSave="{00000000-0000-0000-0000-000000000000}"/>
  <bookViews>
    <workbookView xWindow="0" yWindow="0" windowWidth="28800" windowHeight="10860" firstSheet="1" activeTab="1" xr2:uid="{BE610A17-A0CB-49AE-8E62-C20F444A8103}"/>
  </bookViews>
  <sheets>
    <sheet name="수강(9.23)" sheetId="2" state="hidden" r:id="rId1"/>
    <sheet name="신청(9.29)" sheetId="1" r:id="rId2"/>
    <sheet name="종합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4" l="1"/>
  <c r="C16" i="4"/>
  <c r="R15" i="1" l="1"/>
  <c r="R12" i="1" l="1"/>
  <c r="H2" i="4" l="1"/>
  <c r="R33" i="1" l="1"/>
  <c r="R65" i="1" l="1"/>
  <c r="R61" i="1"/>
  <c r="R36" i="1"/>
  <c r="R24" i="1"/>
  <c r="N70" i="1" l="1"/>
  <c r="D12" i="4" s="1"/>
  <c r="F12" i="4" s="1"/>
  <c r="O70" i="1"/>
  <c r="D13" i="4" s="1"/>
  <c r="F13" i="4" s="1"/>
  <c r="P70" i="1"/>
  <c r="D14" i="4" s="1"/>
  <c r="F14" i="4" s="1"/>
  <c r="Q70" i="1"/>
  <c r="D15" i="4" s="1"/>
  <c r="F15" i="4" s="1"/>
  <c r="M70" i="1"/>
  <c r="D11" i="4" s="1"/>
  <c r="F11" i="4" s="1"/>
  <c r="D16" i="4" l="1"/>
  <c r="R56" i="1"/>
  <c r="R18" i="1" l="1"/>
  <c r="R21" i="1"/>
  <c r="R30" i="1"/>
  <c r="R39" i="1"/>
  <c r="R42" i="1"/>
  <c r="R46" i="1"/>
  <c r="R51" i="1"/>
  <c r="R70" i="1" l="1"/>
</calcChain>
</file>

<file path=xl/sharedStrings.xml><?xml version="1.0" encoding="utf-8"?>
<sst xmlns="http://schemas.openxmlformats.org/spreadsheetml/2006/main" count="581" uniqueCount="265">
  <si>
    <t>순번</t>
    <phoneticPr fontId="4" type="noConversion"/>
  </si>
  <si>
    <t>교과목명</t>
    <phoneticPr fontId="4" type="noConversion"/>
  </si>
  <si>
    <t>분반
(담당교수)</t>
    <phoneticPr fontId="4" type="noConversion"/>
  </si>
  <si>
    <t>교과목번호</t>
    <phoneticPr fontId="4" type="noConversion"/>
  </si>
  <si>
    <t>과제번호</t>
    <phoneticPr fontId="4" type="noConversion"/>
  </si>
  <si>
    <t>과제명</t>
    <phoneticPr fontId="4" type="noConversion"/>
  </si>
  <si>
    <t>팀원명단</t>
    <phoneticPr fontId="4" type="noConversion"/>
  </si>
  <si>
    <t>기업체</t>
    <phoneticPr fontId="4" type="noConversion"/>
  </si>
  <si>
    <t>과제지원비</t>
    <phoneticPr fontId="4" type="noConversion"/>
  </si>
  <si>
    <t>구분</t>
    <phoneticPr fontId="4" type="noConversion"/>
  </si>
  <si>
    <t>학번</t>
    <phoneticPr fontId="4" type="noConversion"/>
  </si>
  <si>
    <t>학년</t>
    <phoneticPr fontId="4" type="noConversion"/>
  </si>
  <si>
    <t>성명</t>
    <phoneticPr fontId="4" type="noConversion"/>
  </si>
  <si>
    <t>인원수</t>
    <phoneticPr fontId="4" type="noConversion"/>
  </si>
  <si>
    <t>업체명</t>
    <phoneticPr fontId="4" type="noConversion"/>
  </si>
  <si>
    <t>담당자</t>
    <phoneticPr fontId="4" type="noConversion"/>
  </si>
  <si>
    <t>인쇄·유인물비</t>
  </si>
  <si>
    <t>회의비</t>
    <phoneticPr fontId="4" type="noConversion"/>
  </si>
  <si>
    <t>사무용품비</t>
    <phoneticPr fontId="4" type="noConversion"/>
  </si>
  <si>
    <t>문헌구입비</t>
    <phoneticPr fontId="4" type="noConversion"/>
  </si>
  <si>
    <t>재료비</t>
    <phoneticPr fontId="4" type="noConversion"/>
  </si>
  <si>
    <t>합계</t>
    <phoneticPr fontId="4" type="noConversion"/>
  </si>
  <si>
    <t>비고</t>
    <phoneticPr fontId="4" type="noConversion"/>
  </si>
  <si>
    <t>소프트웨어개발실습4</t>
    <phoneticPr fontId="4" type="noConversion"/>
  </si>
  <si>
    <t>101
(김동현)</t>
    <phoneticPr fontId="4" type="noConversion"/>
  </si>
  <si>
    <t>소프트웨어분석및설계</t>
    <phoneticPr fontId="4" type="noConversion"/>
  </si>
  <si>
    <t>101
(문미경)</t>
    <phoneticPr fontId="4" type="noConversion"/>
  </si>
  <si>
    <t>원격진료 보조 웹 프로그램</t>
    <phoneticPr fontId="4" type="noConversion"/>
  </si>
  <si>
    <t>소웨-01</t>
    <phoneticPr fontId="4" type="noConversion"/>
  </si>
  <si>
    <t>소웨-02</t>
  </si>
  <si>
    <t>소웨-03</t>
  </si>
  <si>
    <t>소웨-04</t>
  </si>
  <si>
    <t>소웨-05</t>
  </si>
  <si>
    <t>소웨-06</t>
  </si>
  <si>
    <t>소웨-07</t>
  </si>
  <si>
    <t>소웨-08</t>
  </si>
  <si>
    <t>소웨-09</t>
  </si>
  <si>
    <t>소웨-10</t>
  </si>
  <si>
    <t>김동욱</t>
  </si>
  <si>
    <t>강연우</t>
  </si>
  <si>
    <t>김봉철</t>
  </si>
  <si>
    <t>팀장</t>
  </si>
  <si>
    <t>팀장</t>
    <phoneticPr fontId="4" type="noConversion"/>
  </si>
  <si>
    <t>팀원</t>
  </si>
  <si>
    <t>팀원</t>
    <phoneticPr fontId="4" type="noConversion"/>
  </si>
  <si>
    <t>김동현</t>
    <phoneticPr fontId="4" type="noConversion"/>
  </si>
  <si>
    <t>김민재</t>
  </si>
  <si>
    <t>김재훈</t>
  </si>
  <si>
    <t>고동환</t>
  </si>
  <si>
    <t>수강신청 연습 웹(UI개선)</t>
    <phoneticPr fontId="4" type="noConversion"/>
  </si>
  <si>
    <t>운영계획서 미작성</t>
  </si>
  <si>
    <t>운영계획서 미작성</t>
    <phoneticPr fontId="4" type="noConversion"/>
  </si>
  <si>
    <t>이호준</t>
  </si>
  <si>
    <t>이강석</t>
  </si>
  <si>
    <t>김성경</t>
  </si>
  <si>
    <t>김영훈</t>
  </si>
  <si>
    <t>박준혁</t>
  </si>
  <si>
    <t>장의영</t>
  </si>
  <si>
    <t>사회복지와 일반인과의 재능 기부 연결</t>
    <phoneticPr fontId="4" type="noConversion"/>
  </si>
  <si>
    <t>도해선</t>
  </si>
  <si>
    <t>민철기</t>
  </si>
  <si>
    <t>박수환</t>
  </si>
  <si>
    <t>팀 장</t>
  </si>
  <si>
    <t>팀 원</t>
  </si>
  <si>
    <t>webrtc를 이용한 비대면 노래방</t>
    <phoneticPr fontId="4" type="noConversion"/>
  </si>
  <si>
    <t>문희준</t>
  </si>
  <si>
    <t>염종호</t>
  </si>
  <si>
    <t>김동우</t>
  </si>
  <si>
    <t>박진솔</t>
  </si>
  <si>
    <t>신건희</t>
  </si>
  <si>
    <t>신지혜</t>
  </si>
  <si>
    <t>송민지</t>
  </si>
  <si>
    <t>이예빈</t>
  </si>
  <si>
    <t>이준희</t>
  </si>
  <si>
    <t>신동주</t>
  </si>
  <si>
    <t>최진녕</t>
  </si>
  <si>
    <t>이은채</t>
  </si>
  <si>
    <t>DB크롤링</t>
    <phoneticPr fontId="4" type="noConversion"/>
  </si>
  <si>
    <t>심수민</t>
  </si>
  <si>
    <t>이현민</t>
  </si>
  <si>
    <t>양석현</t>
  </si>
  <si>
    <t>이예민</t>
  </si>
  <si>
    <t>김민우</t>
  </si>
  <si>
    <t>임혜정</t>
  </si>
  <si>
    <t>이소연</t>
  </si>
  <si>
    <t>조동하</t>
  </si>
  <si>
    <t>최민성</t>
  </si>
  <si>
    <t>조호정</t>
  </si>
  <si>
    <t>수강신청프로그램 설계</t>
    <phoneticPr fontId="4" type="noConversion"/>
  </si>
  <si>
    <t>이정호</t>
  </si>
  <si>
    <t>권남웅</t>
  </si>
  <si>
    <t>송진혁</t>
  </si>
  <si>
    <t>허현성</t>
  </si>
  <si>
    <t>황건웅</t>
  </si>
  <si>
    <t>문미경</t>
    <phoneticPr fontId="4" type="noConversion"/>
  </si>
  <si>
    <t>강상민</t>
  </si>
  <si>
    <t>강동우</t>
  </si>
  <si>
    <t>소프트웨어 분석 및 설계해보기</t>
    <phoneticPr fontId="4" type="noConversion"/>
  </si>
  <si>
    <t>최재민</t>
  </si>
  <si>
    <t>강태우</t>
  </si>
  <si>
    <t>장승훈</t>
  </si>
  <si>
    <t>정원진</t>
  </si>
  <si>
    <t>운영계획서 내용 부족</t>
    <phoneticPr fontId="4" type="noConversion"/>
  </si>
  <si>
    <t>소프트웨어개발실습4(캡스톤디자인)</t>
  </si>
  <si>
    <t>컴퓨터공학부</t>
  </si>
  <si>
    <t>방송영상전공</t>
  </si>
  <si>
    <t>소프트웨어분석및설계(캡스톤디자인)</t>
  </si>
  <si>
    <t>신성근</t>
  </si>
  <si>
    <t>리겅</t>
  </si>
  <si>
    <t>인즈위안</t>
  </si>
  <si>
    <t>디지털콘텐츠학부</t>
  </si>
  <si>
    <t>이름</t>
    <phoneticPr fontId="4" type="noConversion"/>
  </si>
  <si>
    <t>학부</t>
    <phoneticPr fontId="4" type="noConversion"/>
  </si>
  <si>
    <t>NO</t>
    <phoneticPr fontId="4" type="noConversion"/>
  </si>
  <si>
    <t>연번</t>
    <phoneticPr fontId="4" type="noConversion"/>
  </si>
  <si>
    <t>학과</t>
    <phoneticPr fontId="4" type="noConversion"/>
  </si>
  <si>
    <t>책임교수</t>
    <phoneticPr fontId="4" type="noConversion"/>
  </si>
  <si>
    <t>분반</t>
    <phoneticPr fontId="4" type="noConversion"/>
  </si>
  <si>
    <t>담당교수</t>
    <phoneticPr fontId="4" type="noConversion"/>
  </si>
  <si>
    <t>팀수</t>
    <phoneticPr fontId="10" type="noConversion"/>
  </si>
  <si>
    <t>학생수</t>
    <phoneticPr fontId="10" type="noConversion"/>
  </si>
  <si>
    <t>총 수강인원</t>
  </si>
  <si>
    <t>기업체명</t>
    <phoneticPr fontId="4" type="noConversion"/>
  </si>
  <si>
    <t>소프트웨어학과</t>
    <phoneticPr fontId="4" type="noConversion"/>
  </si>
  <si>
    <t>박승민</t>
    <phoneticPr fontId="4" type="noConversion"/>
  </si>
  <si>
    <t>신청인원</t>
    <phoneticPr fontId="4" type="noConversion"/>
  </si>
  <si>
    <t>지원금 0원</t>
    <phoneticPr fontId="4" type="noConversion"/>
  </si>
  <si>
    <t>* 예산</t>
    <phoneticPr fontId="4" type="noConversion"/>
  </si>
  <si>
    <t>인쇄유인물비</t>
    <phoneticPr fontId="4" type="noConversion"/>
  </si>
  <si>
    <t>회의비</t>
    <phoneticPr fontId="4" type="noConversion"/>
  </si>
  <si>
    <t>사무용품비</t>
    <phoneticPr fontId="4" type="noConversion"/>
  </si>
  <si>
    <t>문헌구입비</t>
    <phoneticPr fontId="4" type="noConversion"/>
  </si>
  <si>
    <t>재료비</t>
    <phoneticPr fontId="4" type="noConversion"/>
  </si>
  <si>
    <t>과제지원비</t>
    <phoneticPr fontId="4" type="noConversion"/>
  </si>
  <si>
    <t>운영비</t>
    <phoneticPr fontId="4" type="noConversion"/>
  </si>
  <si>
    <t>자문료</t>
    <phoneticPr fontId="4" type="noConversion"/>
  </si>
  <si>
    <t>소웨-11</t>
    <phoneticPr fontId="4" type="noConversion"/>
  </si>
  <si>
    <t>소웨-12</t>
    <phoneticPr fontId="4" type="noConversion"/>
  </si>
  <si>
    <t>소웨-13</t>
    <phoneticPr fontId="4" type="noConversion"/>
  </si>
  <si>
    <t>소웨-14</t>
    <phoneticPr fontId="4" type="noConversion"/>
  </si>
  <si>
    <t>소웨-15</t>
    <phoneticPr fontId="4" type="noConversion"/>
  </si>
  <si>
    <t>소웨-16</t>
    <phoneticPr fontId="4" type="noConversion"/>
  </si>
  <si>
    <t>소웨-17</t>
    <phoneticPr fontId="4" type="noConversion"/>
  </si>
  <si>
    <t>소웨-18</t>
    <phoneticPr fontId="4" type="noConversion"/>
  </si>
  <si>
    <t>소웨-19</t>
    <phoneticPr fontId="4" type="noConversion"/>
  </si>
  <si>
    <t>팀 원</t>
    <phoneticPr fontId="4" type="noConversion"/>
  </si>
  <si>
    <t>운영계획서 미작성</t>
    <phoneticPr fontId="4" type="noConversion"/>
  </si>
  <si>
    <t>미정</t>
    <phoneticPr fontId="4" type="noConversion"/>
  </si>
  <si>
    <t>계획안</t>
    <phoneticPr fontId="4" type="noConversion"/>
  </si>
  <si>
    <t>여유금액</t>
    <phoneticPr fontId="4" type="noConversion"/>
  </si>
  <si>
    <t>인쇄유인물비</t>
  </si>
  <si>
    <t>회의비</t>
  </si>
  <si>
    <t>사무용품비</t>
  </si>
  <si>
    <t>문헌구입비</t>
  </si>
  <si>
    <t>재료비</t>
  </si>
  <si>
    <t>더록</t>
  </si>
  <si>
    <t>더록</t>
    <phoneticPr fontId="4" type="noConversion"/>
  </si>
  <si>
    <t>김지현</t>
  </si>
  <si>
    <t>김지현</t>
    <phoneticPr fontId="4" type="noConversion"/>
  </si>
  <si>
    <t>㈜에이아이플렛폼</t>
  </si>
  <si>
    <t>㈜에이아이플렛폼</t>
    <phoneticPr fontId="4" type="noConversion"/>
  </si>
  <si>
    <t>김준식</t>
  </si>
  <si>
    <t>김준식</t>
    <phoneticPr fontId="4" type="noConversion"/>
  </si>
  <si>
    <t>브릿지특허법률사무소
/카페24</t>
    <phoneticPr fontId="4" type="noConversion"/>
  </si>
  <si>
    <t>윤은영
/박규현</t>
    <phoneticPr fontId="4" type="noConversion"/>
  </si>
  <si>
    <t>미스터멘션
/카페24</t>
    <phoneticPr fontId="4" type="noConversion"/>
  </si>
  <si>
    <t>권두위
/박규현</t>
    <phoneticPr fontId="4" type="noConversion"/>
  </si>
  <si>
    <t>카페24</t>
    <phoneticPr fontId="4" type="noConversion"/>
  </si>
  <si>
    <t>브릿지특허법률사무소</t>
    <phoneticPr fontId="4" type="noConversion"/>
  </si>
  <si>
    <t>미스터멘션</t>
    <phoneticPr fontId="4" type="noConversion"/>
  </si>
  <si>
    <t>박규현</t>
    <phoneticPr fontId="4" type="noConversion"/>
  </si>
  <si>
    <t>윤은영</t>
    <phoneticPr fontId="4" type="noConversion"/>
  </si>
  <si>
    <t>권두위</t>
    <phoneticPr fontId="4" type="noConversion"/>
  </si>
  <si>
    <t>선정</t>
    <phoneticPr fontId="4" type="noConversion"/>
  </si>
  <si>
    <t>자문료</t>
    <phoneticPr fontId="4" type="noConversion"/>
  </si>
  <si>
    <t>더록</t>
    <phoneticPr fontId="4" type="noConversion"/>
  </si>
  <si>
    <t>오토바이 도난방지 시스템</t>
    <phoneticPr fontId="4" type="noConversion"/>
  </si>
  <si>
    <t>201**452</t>
  </si>
  <si>
    <t>김*욱</t>
  </si>
  <si>
    <t>201**477</t>
  </si>
  <si>
    <t>강*우</t>
  </si>
  <si>
    <t>201**460</t>
  </si>
  <si>
    <t>김*철</t>
  </si>
  <si>
    <t>201**547</t>
  </si>
  <si>
    <t>김*재</t>
  </si>
  <si>
    <t>201**476</t>
  </si>
  <si>
    <t>김*훈</t>
  </si>
  <si>
    <t>201**444</t>
  </si>
  <si>
    <t>고*환</t>
  </si>
  <si>
    <t>201**664</t>
  </si>
  <si>
    <t>이*준</t>
  </si>
  <si>
    <t>201**463</t>
  </si>
  <si>
    <t>김*경</t>
  </si>
  <si>
    <t>201**596</t>
  </si>
  <si>
    <t>이*석</t>
  </si>
  <si>
    <t>201**470</t>
  </si>
  <si>
    <t>201**512</t>
  </si>
  <si>
    <t>박*혁</t>
  </si>
  <si>
    <t>201**587</t>
  </si>
  <si>
    <t>장*영</t>
  </si>
  <si>
    <t>201**582</t>
  </si>
  <si>
    <t>도*선</t>
  </si>
  <si>
    <t>201**499</t>
  </si>
  <si>
    <t>민*기</t>
  </si>
  <si>
    <t>201**503</t>
  </si>
  <si>
    <t>박*환</t>
  </si>
  <si>
    <t>201**537</t>
  </si>
  <si>
    <t>문*준</t>
  </si>
  <si>
    <t>201**718</t>
  </si>
  <si>
    <t>염*호</t>
  </si>
  <si>
    <t>201**446</t>
  </si>
  <si>
    <t>김*우</t>
  </si>
  <si>
    <t>201**529</t>
  </si>
  <si>
    <t>박*솔</t>
  </si>
  <si>
    <t>201**565</t>
  </si>
  <si>
    <t>신*희</t>
  </si>
  <si>
    <t>201**715</t>
  </si>
  <si>
    <t>신*혜</t>
  </si>
  <si>
    <t>201**515</t>
  </si>
  <si>
    <t>송*지</t>
  </si>
  <si>
    <t>201**454</t>
  </si>
  <si>
    <t>이*빈</t>
  </si>
  <si>
    <t>201**562</t>
  </si>
  <si>
    <t>이*희</t>
  </si>
  <si>
    <t>신*주</t>
  </si>
  <si>
    <t>201**613</t>
  </si>
  <si>
    <t>최*녕</t>
  </si>
  <si>
    <t>201**555</t>
  </si>
  <si>
    <t>이*채</t>
  </si>
  <si>
    <t>201**573</t>
  </si>
  <si>
    <t>심*민</t>
  </si>
  <si>
    <t>201**578</t>
  </si>
  <si>
    <t>이*민</t>
  </si>
  <si>
    <t>201**550</t>
  </si>
  <si>
    <t>양*현</t>
  </si>
  <si>
    <t>201**571</t>
  </si>
  <si>
    <t>201**457</t>
  </si>
  <si>
    <t>이*연</t>
  </si>
  <si>
    <t>201**279</t>
  </si>
  <si>
    <t>조*하</t>
  </si>
  <si>
    <t>201**654</t>
  </si>
  <si>
    <t>최*성</t>
  </si>
  <si>
    <t>201**600</t>
  </si>
  <si>
    <t>조*정</t>
  </si>
  <si>
    <t>201**610</t>
  </si>
  <si>
    <t>최*민</t>
  </si>
  <si>
    <t>201**709</t>
  </si>
  <si>
    <t>허*성</t>
  </si>
  <si>
    <t>201**598</t>
  </si>
  <si>
    <t>임*정</t>
  </si>
  <si>
    <t>이*호</t>
  </si>
  <si>
    <t>201**430</t>
  </si>
  <si>
    <t>권*웅</t>
  </si>
  <si>
    <t>201**540</t>
  </si>
  <si>
    <t>신*근</t>
  </si>
  <si>
    <t>201**518</t>
  </si>
  <si>
    <t>송*혁</t>
  </si>
  <si>
    <t>201**622</t>
  </si>
  <si>
    <t>황*웅</t>
  </si>
  <si>
    <t>201**288</t>
  </si>
  <si>
    <t>강*민</t>
  </si>
  <si>
    <t>201**441</t>
  </si>
  <si>
    <t>장*훈</t>
  </si>
  <si>
    <t>201**634</t>
  </si>
  <si>
    <t>정*진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</si>
</sst>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6EE"/>
        <bgColor rgb="FFBDD6E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F2F2F2"/>
      </patternFill>
    </fill>
  </fills>
  <borders count="5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</cellStyleXfs>
  <cellXfs count="160">
    <xf numFmtId="0" fontId="0" fillId="0" borderId="0" xfId="0">
      <alignment vertical="center"/>
    </xf>
    <xf numFmtId="0" fontId="5" fillId="3" borderId="9" xfId="2" applyFont="1" applyFill="1" applyBorder="1" applyAlignment="1">
      <alignment horizontal="center" vertical="center"/>
    </xf>
    <xf numFmtId="0" fontId="5" fillId="3" borderId="11" xfId="2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vertical="center" wrapText="1"/>
    </xf>
    <xf numFmtId="41" fontId="5" fillId="3" borderId="12" xfId="1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0" fillId="0" borderId="14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NumberFormat="1" applyBorder="1" applyAlignment="1" applyProtection="1">
      <alignment horizontal="center" vertical="center"/>
      <protection locked="0"/>
    </xf>
    <xf numFmtId="0" fontId="0" fillId="7" borderId="14" xfId="0" applyFill="1" applyBorder="1" applyAlignment="1">
      <alignment horizontal="center" vertical="center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4" xfId="0" applyNumberFormat="1" applyFill="1" applyBorder="1" applyAlignment="1" applyProtection="1">
      <alignment horizontal="center" vertical="center"/>
      <protection locked="0"/>
    </xf>
    <xf numFmtId="0" fontId="5" fillId="8" borderId="14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/>
    </xf>
    <xf numFmtId="0" fontId="11" fillId="9" borderId="14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4" xfId="0" applyNumberFormat="1" applyFill="1" applyBorder="1" applyAlignment="1" applyProtection="1">
      <alignment horizontal="center" vertical="center"/>
      <protection locked="0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5" fillId="0" borderId="24" xfId="1" applyFont="1" applyFill="1" applyBorder="1" applyAlignment="1">
      <alignment horizontal="center" vertical="center"/>
    </xf>
    <xf numFmtId="41" fontId="5" fillId="0" borderId="21" xfId="1" applyFont="1" applyFill="1" applyBorder="1" applyAlignment="1">
      <alignment horizontal="center" vertical="center"/>
    </xf>
    <xf numFmtId="41" fontId="5" fillId="0" borderId="34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35" xfId="1" applyFont="1" applyFill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41" fontId="6" fillId="0" borderId="31" xfId="1" applyFont="1" applyFill="1" applyBorder="1" applyAlignment="1">
      <alignment horizontal="center" vertical="center"/>
    </xf>
    <xf numFmtId="41" fontId="6" fillId="0" borderId="14" xfId="1" applyFont="1" applyFill="1" applyBorder="1" applyAlignment="1">
      <alignment horizontal="center" vertical="center"/>
    </xf>
    <xf numFmtId="41" fontId="6" fillId="0" borderId="32" xfId="1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41" fontId="5" fillId="0" borderId="23" xfId="1" applyFon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41" fontId="6" fillId="0" borderId="44" xfId="1" applyFont="1" applyFill="1" applyBorder="1" applyAlignment="1">
      <alignment horizontal="center" vertical="center"/>
    </xf>
    <xf numFmtId="41" fontId="6" fillId="0" borderId="38" xfId="1" applyFont="1" applyFill="1" applyBorder="1" applyAlignment="1">
      <alignment horizontal="center" vertical="center"/>
    </xf>
    <xf numFmtId="41" fontId="6" fillId="0" borderId="37" xfId="1" applyFont="1" applyFill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/>
    </xf>
    <xf numFmtId="41" fontId="5" fillId="4" borderId="6" xfId="1" applyFont="1" applyFill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22" xfId="1" applyFont="1" applyFill="1" applyBorder="1" applyAlignment="1">
      <alignment horizontal="center" vertical="center"/>
    </xf>
    <xf numFmtId="41" fontId="5" fillId="0" borderId="36" xfId="1" applyFont="1" applyFill="1" applyBorder="1" applyAlignment="1">
      <alignment horizontal="center" vertical="center"/>
    </xf>
    <xf numFmtId="41" fontId="6" fillId="0" borderId="41" xfId="1" applyFont="1" applyFill="1" applyBorder="1" applyAlignment="1">
      <alignment horizontal="center" vertical="center"/>
    </xf>
    <xf numFmtId="41" fontId="6" fillId="0" borderId="26" xfId="1" applyFont="1" applyFill="1" applyBorder="1" applyAlignment="1">
      <alignment horizontal="center" vertical="center"/>
    </xf>
    <xf numFmtId="41" fontId="6" fillId="0" borderId="39" xfId="1" applyFont="1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5" borderId="41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39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1" fontId="5" fillId="0" borderId="19" xfId="1" applyFont="1" applyFill="1" applyBorder="1" applyAlignment="1">
      <alignment horizontal="center" vertical="center"/>
    </xf>
    <xf numFmtId="41" fontId="6" fillId="0" borderId="27" xfId="1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25" xfId="1" applyFont="1" applyFill="1" applyBorder="1" applyAlignment="1">
      <alignment horizontal="center" vertical="center"/>
    </xf>
    <xf numFmtId="41" fontId="8" fillId="0" borderId="26" xfId="1" applyFont="1" applyFill="1" applyBorder="1" applyAlignment="1">
      <alignment horizontal="center" vertical="center"/>
    </xf>
    <xf numFmtId="41" fontId="8" fillId="0" borderId="39" xfId="1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1" fontId="6" fillId="0" borderId="42" xfId="1" applyFont="1" applyFill="1" applyBorder="1" applyAlignment="1">
      <alignment horizontal="center" vertical="center"/>
    </xf>
    <xf numFmtId="41" fontId="6" fillId="0" borderId="43" xfId="1" applyFont="1" applyFill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5" fillId="3" borderId="10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 wrapText="1"/>
    </xf>
    <xf numFmtId="41" fontId="5" fillId="3" borderId="3" xfId="1" applyFont="1" applyFill="1" applyBorder="1" applyAlignment="1">
      <alignment horizontal="center" vertical="center" wrapText="1"/>
    </xf>
    <xf numFmtId="41" fontId="5" fillId="3" borderId="7" xfId="1" applyFont="1" applyFill="1" applyBorder="1" applyAlignment="1">
      <alignment horizontal="center" vertical="center" wrapText="1"/>
    </xf>
    <xf numFmtId="41" fontId="5" fillId="0" borderId="18" xfId="1" applyFont="1" applyFill="1" applyBorder="1" applyAlignment="1">
      <alignment horizontal="center" vertical="center"/>
    </xf>
    <xf numFmtId="41" fontId="5" fillId="4" borderId="17" xfId="1" applyFont="1" applyFill="1" applyBorder="1" applyAlignment="1">
      <alignment horizontal="center" vertical="center"/>
    </xf>
    <xf numFmtId="0" fontId="12" fillId="11" borderId="14" xfId="0" applyFont="1" applyFill="1" applyBorder="1" applyAlignment="1">
      <alignment horizontal="center" vertical="center"/>
    </xf>
    <xf numFmtId="0" fontId="12" fillId="11" borderId="25" xfId="0" applyFont="1" applyFill="1" applyBorder="1" applyAlignment="1">
      <alignment horizontal="center" vertical="center"/>
    </xf>
    <xf numFmtId="0" fontId="12" fillId="11" borderId="26" xfId="0" applyFont="1" applyFill="1" applyBorder="1" applyAlignment="1">
      <alignment horizontal="center" vertical="center"/>
    </xf>
    <xf numFmtId="0" fontId="12" fillId="11" borderId="39" xfId="0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 wrapText="1"/>
    </xf>
  </cellXfs>
  <cellStyles count="3">
    <cellStyle name="쉼표 [0]" xfId="1" builtinId="6"/>
    <cellStyle name="출력" xfId="2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D1B02-A143-4C41-BCEE-F1122D13AC33}">
  <dimension ref="A1:F70"/>
  <sheetViews>
    <sheetView topLeftCell="A23" workbookViewId="0">
      <selection activeCell="B70" sqref="B70"/>
    </sheetView>
  </sheetViews>
  <sheetFormatPr defaultRowHeight="16.5" x14ac:dyDescent="0.3"/>
  <cols>
    <col min="2" max="2" width="35.25" style="19" bestFit="1" customWidth="1"/>
    <col min="3" max="3" width="17.25" style="19" bestFit="1" customWidth="1"/>
    <col min="4" max="4" width="5.25" style="19" bestFit="1" customWidth="1"/>
    <col min="5" max="5" width="9.5" style="20" bestFit="1" customWidth="1"/>
    <col min="6" max="6" width="9" style="19"/>
  </cols>
  <sheetData>
    <row r="1" spans="1:6" x14ac:dyDescent="0.3">
      <c r="A1" s="17" t="s">
        <v>113</v>
      </c>
      <c r="B1" s="17" t="s">
        <v>1</v>
      </c>
      <c r="C1" s="17" t="s">
        <v>112</v>
      </c>
      <c r="D1" s="17" t="s">
        <v>11</v>
      </c>
      <c r="E1" s="21" t="s">
        <v>10</v>
      </c>
      <c r="F1" s="17" t="s">
        <v>111</v>
      </c>
    </row>
    <row r="2" spans="1:6" x14ac:dyDescent="0.3">
      <c r="A2" s="17">
        <v>1</v>
      </c>
      <c r="B2" s="22" t="s">
        <v>103</v>
      </c>
      <c r="C2" s="22" t="s">
        <v>104</v>
      </c>
      <c r="D2" s="22">
        <v>3</v>
      </c>
      <c r="E2" s="23">
        <v>20152547</v>
      </c>
      <c r="F2" s="22" t="s">
        <v>46</v>
      </c>
    </row>
    <row r="3" spans="1:6" x14ac:dyDescent="0.3">
      <c r="A3" s="17">
        <v>2</v>
      </c>
      <c r="B3" s="22" t="s">
        <v>103</v>
      </c>
      <c r="C3" s="22" t="s">
        <v>104</v>
      </c>
      <c r="D3" s="22">
        <v>3</v>
      </c>
      <c r="E3" s="23">
        <v>20152664</v>
      </c>
      <c r="F3" s="22" t="s">
        <v>52</v>
      </c>
    </row>
    <row r="4" spans="1:6" x14ac:dyDescent="0.3">
      <c r="A4" s="17">
        <v>3</v>
      </c>
      <c r="B4" s="22" t="s">
        <v>103</v>
      </c>
      <c r="C4" s="22" t="s">
        <v>104</v>
      </c>
      <c r="D4" s="22">
        <v>3</v>
      </c>
      <c r="E4" s="23">
        <v>20152709</v>
      </c>
      <c r="F4" s="22" t="s">
        <v>92</v>
      </c>
    </row>
    <row r="5" spans="1:6" x14ac:dyDescent="0.3">
      <c r="A5" s="17">
        <v>4</v>
      </c>
      <c r="B5" s="22" t="s">
        <v>103</v>
      </c>
      <c r="C5" s="22" t="s">
        <v>104</v>
      </c>
      <c r="D5" s="22">
        <v>3</v>
      </c>
      <c r="E5" s="23">
        <v>20161477</v>
      </c>
      <c r="F5" s="22" t="s">
        <v>39</v>
      </c>
    </row>
    <row r="6" spans="1:6" x14ac:dyDescent="0.3">
      <c r="A6" s="17">
        <v>5</v>
      </c>
      <c r="B6" s="22" t="s">
        <v>103</v>
      </c>
      <c r="C6" s="22" t="s">
        <v>104</v>
      </c>
      <c r="D6" s="22">
        <v>3</v>
      </c>
      <c r="E6" s="23">
        <v>20161537</v>
      </c>
      <c r="F6" s="22" t="s">
        <v>65</v>
      </c>
    </row>
    <row r="7" spans="1:6" x14ac:dyDescent="0.3">
      <c r="A7" s="17">
        <v>6</v>
      </c>
      <c r="B7" s="22" t="s">
        <v>103</v>
      </c>
      <c r="C7" s="22" t="s">
        <v>104</v>
      </c>
      <c r="D7" s="22">
        <v>3</v>
      </c>
      <c r="E7" s="23">
        <v>20161573</v>
      </c>
      <c r="F7" s="22" t="s">
        <v>78</v>
      </c>
    </row>
    <row r="8" spans="1:6" x14ac:dyDescent="0.3">
      <c r="A8" s="17">
        <v>7</v>
      </c>
      <c r="B8" s="22" t="s">
        <v>103</v>
      </c>
      <c r="C8" s="22" t="s">
        <v>104</v>
      </c>
      <c r="D8" s="22">
        <v>3</v>
      </c>
      <c r="E8" s="23">
        <v>20161596</v>
      </c>
      <c r="F8" s="22" t="s">
        <v>53</v>
      </c>
    </row>
    <row r="9" spans="1:6" x14ac:dyDescent="0.3">
      <c r="A9" s="17">
        <v>8</v>
      </c>
      <c r="B9" s="22" t="s">
        <v>103</v>
      </c>
      <c r="C9" s="22" t="s">
        <v>104</v>
      </c>
      <c r="D9" s="22">
        <v>3</v>
      </c>
      <c r="E9" s="23">
        <v>20161654</v>
      </c>
      <c r="F9" s="22" t="s">
        <v>86</v>
      </c>
    </row>
    <row r="10" spans="1:6" x14ac:dyDescent="0.3">
      <c r="A10" s="17">
        <v>9</v>
      </c>
      <c r="B10" s="22" t="s">
        <v>103</v>
      </c>
      <c r="C10" s="22" t="s">
        <v>104</v>
      </c>
      <c r="D10" s="22">
        <v>3</v>
      </c>
      <c r="E10" s="23">
        <v>20171444</v>
      </c>
      <c r="F10" s="22" t="s">
        <v>48</v>
      </c>
    </row>
    <row r="11" spans="1:6" x14ac:dyDescent="0.3">
      <c r="A11" s="17">
        <v>10</v>
      </c>
      <c r="B11" s="22" t="s">
        <v>103</v>
      </c>
      <c r="C11" s="22" t="s">
        <v>104</v>
      </c>
      <c r="D11" s="22">
        <v>3</v>
      </c>
      <c r="E11" s="23">
        <v>20171452</v>
      </c>
      <c r="F11" s="22" t="s">
        <v>38</v>
      </c>
    </row>
    <row r="12" spans="1:6" x14ac:dyDescent="0.3">
      <c r="A12" s="17">
        <v>11</v>
      </c>
      <c r="B12" s="22" t="s">
        <v>103</v>
      </c>
      <c r="C12" s="22" t="s">
        <v>104</v>
      </c>
      <c r="D12" s="22">
        <v>3</v>
      </c>
      <c r="E12" s="23">
        <v>20171457</v>
      </c>
      <c r="F12" s="22" t="s">
        <v>82</v>
      </c>
    </row>
    <row r="13" spans="1:6" x14ac:dyDescent="0.3">
      <c r="A13" s="17">
        <v>12</v>
      </c>
      <c r="B13" s="22" t="s">
        <v>103</v>
      </c>
      <c r="C13" s="22" t="s">
        <v>104</v>
      </c>
      <c r="D13" s="22">
        <v>3</v>
      </c>
      <c r="E13" s="23">
        <v>20171460</v>
      </c>
      <c r="F13" s="22" t="s">
        <v>40</v>
      </c>
    </row>
    <row r="14" spans="1:6" x14ac:dyDescent="0.3">
      <c r="A14" s="17">
        <v>13</v>
      </c>
      <c r="B14" s="22" t="s">
        <v>103</v>
      </c>
      <c r="C14" s="22" t="s">
        <v>104</v>
      </c>
      <c r="D14" s="22">
        <v>3</v>
      </c>
      <c r="E14" s="23">
        <v>20171463</v>
      </c>
      <c r="F14" s="22" t="s">
        <v>54</v>
      </c>
    </row>
    <row r="15" spans="1:6" x14ac:dyDescent="0.3">
      <c r="A15" s="17">
        <v>14</v>
      </c>
      <c r="B15" s="22" t="s">
        <v>103</v>
      </c>
      <c r="C15" s="22" t="s">
        <v>104</v>
      </c>
      <c r="D15" s="22">
        <v>3</v>
      </c>
      <c r="E15" s="23">
        <v>20171470</v>
      </c>
      <c r="F15" s="22" t="s">
        <v>55</v>
      </c>
    </row>
    <row r="16" spans="1:6" x14ac:dyDescent="0.3">
      <c r="A16" s="17">
        <v>15</v>
      </c>
      <c r="B16" s="22" t="s">
        <v>103</v>
      </c>
      <c r="C16" s="22" t="s">
        <v>104</v>
      </c>
      <c r="D16" s="22">
        <v>3</v>
      </c>
      <c r="E16" s="23">
        <v>20171476</v>
      </c>
      <c r="F16" s="22" t="s">
        <v>47</v>
      </c>
    </row>
    <row r="17" spans="1:6" x14ac:dyDescent="0.3">
      <c r="A17" s="17">
        <v>16</v>
      </c>
      <c r="B17" s="22" t="s">
        <v>103</v>
      </c>
      <c r="C17" s="22" t="s">
        <v>104</v>
      </c>
      <c r="D17" s="22">
        <v>3</v>
      </c>
      <c r="E17" s="23">
        <v>20171499</v>
      </c>
      <c r="F17" s="22" t="s">
        <v>60</v>
      </c>
    </row>
    <row r="18" spans="1:6" x14ac:dyDescent="0.3">
      <c r="A18" s="17">
        <v>17</v>
      </c>
      <c r="B18" s="22" t="s">
        <v>103</v>
      </c>
      <c r="C18" s="22" t="s">
        <v>104</v>
      </c>
      <c r="D18" s="22">
        <v>3</v>
      </c>
      <c r="E18" s="23">
        <v>20171503</v>
      </c>
      <c r="F18" s="22" t="s">
        <v>61</v>
      </c>
    </row>
    <row r="19" spans="1:6" x14ac:dyDescent="0.3">
      <c r="A19" s="17">
        <v>18</v>
      </c>
      <c r="B19" s="22" t="s">
        <v>103</v>
      </c>
      <c r="C19" s="22" t="s">
        <v>104</v>
      </c>
      <c r="D19" s="22">
        <v>3</v>
      </c>
      <c r="E19" s="23">
        <v>20171512</v>
      </c>
      <c r="F19" s="22" t="s">
        <v>56</v>
      </c>
    </row>
    <row r="20" spans="1:6" x14ac:dyDescent="0.3">
      <c r="A20" s="17">
        <v>19</v>
      </c>
      <c r="B20" s="22" t="s">
        <v>103</v>
      </c>
      <c r="C20" s="22" t="s">
        <v>104</v>
      </c>
      <c r="D20" s="22">
        <v>3</v>
      </c>
      <c r="E20" s="23">
        <v>20171537</v>
      </c>
      <c r="F20" s="22" t="s">
        <v>74</v>
      </c>
    </row>
    <row r="21" spans="1:6" x14ac:dyDescent="0.3">
      <c r="A21" s="17">
        <v>20</v>
      </c>
      <c r="B21" s="22" t="s">
        <v>103</v>
      </c>
      <c r="C21" s="22" t="s">
        <v>104</v>
      </c>
      <c r="D21" s="22">
        <v>3</v>
      </c>
      <c r="E21" s="23">
        <v>20171550</v>
      </c>
      <c r="F21" s="22" t="s">
        <v>80</v>
      </c>
    </row>
    <row r="22" spans="1:6" x14ac:dyDescent="0.3">
      <c r="A22" s="17">
        <v>21</v>
      </c>
      <c r="B22" s="22" t="s">
        <v>103</v>
      </c>
      <c r="C22" s="22" t="s">
        <v>104</v>
      </c>
      <c r="D22" s="22">
        <v>3</v>
      </c>
      <c r="E22" s="23">
        <v>20171571</v>
      </c>
      <c r="F22" s="22" t="s">
        <v>81</v>
      </c>
    </row>
    <row r="23" spans="1:6" x14ac:dyDescent="0.3">
      <c r="A23" s="17">
        <v>22</v>
      </c>
      <c r="B23" s="22" t="s">
        <v>103</v>
      </c>
      <c r="C23" s="22" t="s">
        <v>104</v>
      </c>
      <c r="D23" s="22">
        <v>3</v>
      </c>
      <c r="E23" s="23">
        <v>20171578</v>
      </c>
      <c r="F23" s="22" t="s">
        <v>79</v>
      </c>
    </row>
    <row r="24" spans="1:6" x14ac:dyDescent="0.3">
      <c r="A24" s="17">
        <v>23</v>
      </c>
      <c r="B24" s="22" t="s">
        <v>103</v>
      </c>
      <c r="C24" s="22" t="s">
        <v>104</v>
      </c>
      <c r="D24" s="22">
        <v>3</v>
      </c>
      <c r="E24" s="23">
        <v>20171587</v>
      </c>
      <c r="F24" s="22" t="s">
        <v>57</v>
      </c>
    </row>
    <row r="25" spans="1:6" x14ac:dyDescent="0.3">
      <c r="A25" s="17">
        <v>24</v>
      </c>
      <c r="B25" s="22" t="s">
        <v>103</v>
      </c>
      <c r="C25" s="22" t="s">
        <v>104</v>
      </c>
      <c r="D25" s="22">
        <v>3</v>
      </c>
      <c r="E25" s="23">
        <v>20171600</v>
      </c>
      <c r="F25" s="22" t="s">
        <v>87</v>
      </c>
    </row>
    <row r="26" spans="1:6" x14ac:dyDescent="0.3">
      <c r="A26" s="17">
        <v>25</v>
      </c>
      <c r="B26" s="22" t="s">
        <v>103</v>
      </c>
      <c r="C26" s="22" t="s">
        <v>104</v>
      </c>
      <c r="D26" s="22">
        <v>3</v>
      </c>
      <c r="E26" s="23">
        <v>20171610</v>
      </c>
      <c r="F26" s="22" t="s">
        <v>98</v>
      </c>
    </row>
    <row r="27" spans="1:6" x14ac:dyDescent="0.3">
      <c r="A27" s="17">
        <v>26</v>
      </c>
      <c r="B27" s="22" t="s">
        <v>103</v>
      </c>
      <c r="C27" s="22" t="s">
        <v>104</v>
      </c>
      <c r="D27" s="22">
        <v>3</v>
      </c>
      <c r="E27" s="23">
        <v>20171613</v>
      </c>
      <c r="F27" s="22" t="s">
        <v>75</v>
      </c>
    </row>
    <row r="28" spans="1:6" x14ac:dyDescent="0.3">
      <c r="A28" s="17">
        <v>27</v>
      </c>
      <c r="B28" s="22" t="s">
        <v>103</v>
      </c>
      <c r="C28" s="22" t="s">
        <v>104</v>
      </c>
      <c r="D28" s="22">
        <v>3</v>
      </c>
      <c r="E28" s="23">
        <v>20172279</v>
      </c>
      <c r="F28" s="22" t="s">
        <v>85</v>
      </c>
    </row>
    <row r="29" spans="1:6" x14ac:dyDescent="0.3">
      <c r="A29" s="17">
        <v>28</v>
      </c>
      <c r="B29" s="22" t="s">
        <v>103</v>
      </c>
      <c r="C29" s="22" t="s">
        <v>104</v>
      </c>
      <c r="D29" s="22">
        <v>3</v>
      </c>
      <c r="E29" s="23">
        <v>20181529</v>
      </c>
      <c r="F29" s="22" t="s">
        <v>68</v>
      </c>
    </row>
    <row r="30" spans="1:6" x14ac:dyDescent="0.3">
      <c r="A30" s="17">
        <v>29</v>
      </c>
      <c r="B30" s="22" t="s">
        <v>103</v>
      </c>
      <c r="C30" s="22" t="s">
        <v>104</v>
      </c>
      <c r="D30" s="22">
        <v>3</v>
      </c>
      <c r="E30" s="23">
        <v>20181598</v>
      </c>
      <c r="F30" s="22" t="s">
        <v>83</v>
      </c>
    </row>
    <row r="31" spans="1:6" x14ac:dyDescent="0.3">
      <c r="A31" s="17">
        <v>30</v>
      </c>
      <c r="B31" s="22" t="s">
        <v>103</v>
      </c>
      <c r="C31" s="22" t="s">
        <v>104</v>
      </c>
      <c r="D31" s="22">
        <v>3</v>
      </c>
      <c r="E31" s="23">
        <v>20190454</v>
      </c>
      <c r="F31" s="22" t="s">
        <v>72</v>
      </c>
    </row>
    <row r="32" spans="1:6" x14ac:dyDescent="0.3">
      <c r="A32" s="17">
        <v>31</v>
      </c>
      <c r="B32" s="22" t="s">
        <v>103</v>
      </c>
      <c r="C32" s="22" t="s">
        <v>104</v>
      </c>
      <c r="D32" s="22">
        <v>3</v>
      </c>
      <c r="E32" s="23">
        <v>20191446</v>
      </c>
      <c r="F32" s="22" t="s">
        <v>67</v>
      </c>
    </row>
    <row r="33" spans="1:6" x14ac:dyDescent="0.3">
      <c r="A33" s="17">
        <v>32</v>
      </c>
      <c r="B33" s="22" t="s">
        <v>103</v>
      </c>
      <c r="C33" s="22" t="s">
        <v>104</v>
      </c>
      <c r="D33" s="22">
        <v>3</v>
      </c>
      <c r="E33" s="23">
        <v>20191515</v>
      </c>
      <c r="F33" s="22" t="s">
        <v>71</v>
      </c>
    </row>
    <row r="34" spans="1:6" x14ac:dyDescent="0.3">
      <c r="A34" s="17">
        <v>33</v>
      </c>
      <c r="B34" s="22" t="s">
        <v>103</v>
      </c>
      <c r="C34" s="22" t="s">
        <v>104</v>
      </c>
      <c r="D34" s="22">
        <v>3</v>
      </c>
      <c r="E34" s="23">
        <v>20191550</v>
      </c>
      <c r="F34" s="22" t="s">
        <v>84</v>
      </c>
    </row>
    <row r="35" spans="1:6" x14ac:dyDescent="0.3">
      <c r="A35" s="17">
        <v>34</v>
      </c>
      <c r="B35" s="22" t="s">
        <v>103</v>
      </c>
      <c r="C35" s="22" t="s">
        <v>104</v>
      </c>
      <c r="D35" s="22">
        <v>3</v>
      </c>
      <c r="E35" s="23">
        <v>20191555</v>
      </c>
      <c r="F35" s="22" t="s">
        <v>76</v>
      </c>
    </row>
    <row r="36" spans="1:6" x14ac:dyDescent="0.3">
      <c r="A36" s="17">
        <v>35</v>
      </c>
      <c r="B36" s="22" t="s">
        <v>103</v>
      </c>
      <c r="C36" s="22" t="s">
        <v>104</v>
      </c>
      <c r="D36" s="22">
        <v>3</v>
      </c>
      <c r="E36" s="23">
        <v>20191562</v>
      </c>
      <c r="F36" s="22" t="s">
        <v>73</v>
      </c>
    </row>
    <row r="37" spans="1:6" x14ac:dyDescent="0.3">
      <c r="A37" s="17">
        <v>36</v>
      </c>
      <c r="B37" s="22" t="s">
        <v>103</v>
      </c>
      <c r="C37" s="22" t="s">
        <v>104</v>
      </c>
      <c r="D37" s="22">
        <v>3</v>
      </c>
      <c r="E37" s="23">
        <v>20192718</v>
      </c>
      <c r="F37" s="22" t="s">
        <v>66</v>
      </c>
    </row>
    <row r="38" spans="1:6" x14ac:dyDescent="0.3">
      <c r="A38" s="17">
        <v>37</v>
      </c>
      <c r="B38" s="22" t="s">
        <v>103</v>
      </c>
      <c r="C38" s="22" t="s">
        <v>104</v>
      </c>
      <c r="D38" s="22">
        <v>3</v>
      </c>
      <c r="E38" s="23">
        <v>20161565</v>
      </c>
      <c r="F38" s="22" t="s">
        <v>69</v>
      </c>
    </row>
    <row r="39" spans="1:6" x14ac:dyDescent="0.3">
      <c r="A39" s="17">
        <v>38</v>
      </c>
      <c r="B39" s="22" t="s">
        <v>103</v>
      </c>
      <c r="C39" s="22" t="s">
        <v>104</v>
      </c>
      <c r="D39" s="22">
        <v>3</v>
      </c>
      <c r="E39" s="23">
        <v>20182715</v>
      </c>
      <c r="F39" s="22" t="s">
        <v>70</v>
      </c>
    </row>
    <row r="40" spans="1:6" x14ac:dyDescent="0.3">
      <c r="A40" s="17">
        <v>39</v>
      </c>
      <c r="B40" s="22" t="s">
        <v>103</v>
      </c>
      <c r="C40" s="22" t="s">
        <v>105</v>
      </c>
      <c r="D40" s="22">
        <v>3</v>
      </c>
      <c r="E40" s="23">
        <v>20180582</v>
      </c>
      <c r="F40" s="22" t="s">
        <v>59</v>
      </c>
    </row>
    <row r="41" spans="1:6" x14ac:dyDescent="0.3">
      <c r="A41" s="17">
        <v>40</v>
      </c>
      <c r="B41" s="22" t="s">
        <v>106</v>
      </c>
      <c r="C41" s="22" t="s">
        <v>104</v>
      </c>
      <c r="D41" s="22">
        <v>3</v>
      </c>
      <c r="E41" s="23">
        <v>20152664</v>
      </c>
      <c r="F41" s="22" t="s">
        <v>52</v>
      </c>
    </row>
    <row r="42" spans="1:6" x14ac:dyDescent="0.3">
      <c r="A42" s="17">
        <v>41</v>
      </c>
      <c r="B42" s="22" t="s">
        <v>106</v>
      </c>
      <c r="C42" s="22" t="s">
        <v>104</v>
      </c>
      <c r="D42" s="22">
        <v>3</v>
      </c>
      <c r="E42" s="23">
        <v>20152709</v>
      </c>
      <c r="F42" s="22" t="s">
        <v>92</v>
      </c>
    </row>
    <row r="43" spans="1:6" x14ac:dyDescent="0.3">
      <c r="A43" s="17">
        <v>42</v>
      </c>
      <c r="B43" s="22" t="s">
        <v>106</v>
      </c>
      <c r="C43" s="22" t="s">
        <v>104</v>
      </c>
      <c r="D43" s="22">
        <v>3</v>
      </c>
      <c r="E43" s="23">
        <v>20161476</v>
      </c>
      <c r="F43" s="22" t="s">
        <v>96</v>
      </c>
    </row>
    <row r="44" spans="1:6" x14ac:dyDescent="0.3">
      <c r="A44" s="17">
        <v>43</v>
      </c>
      <c r="B44" s="22" t="s">
        <v>106</v>
      </c>
      <c r="C44" s="22" t="s">
        <v>104</v>
      </c>
      <c r="D44" s="22">
        <v>3</v>
      </c>
      <c r="E44" s="23">
        <v>20161537</v>
      </c>
      <c r="F44" s="22" t="s">
        <v>65</v>
      </c>
    </row>
    <row r="45" spans="1:6" x14ac:dyDescent="0.3">
      <c r="A45" s="17">
        <v>44</v>
      </c>
      <c r="B45" s="22" t="s">
        <v>106</v>
      </c>
      <c r="C45" s="22" t="s">
        <v>104</v>
      </c>
      <c r="D45" s="22">
        <v>3</v>
      </c>
      <c r="E45" s="23">
        <v>20161634</v>
      </c>
      <c r="F45" s="22" t="s">
        <v>101</v>
      </c>
    </row>
    <row r="46" spans="1:6" x14ac:dyDescent="0.3">
      <c r="A46" s="17">
        <v>45</v>
      </c>
      <c r="B46" s="22" t="s">
        <v>106</v>
      </c>
      <c r="C46" s="22" t="s">
        <v>104</v>
      </c>
      <c r="D46" s="22">
        <v>3</v>
      </c>
      <c r="E46" s="23">
        <v>20161654</v>
      </c>
      <c r="F46" s="22" t="s">
        <v>86</v>
      </c>
    </row>
    <row r="47" spans="1:6" x14ac:dyDescent="0.3">
      <c r="A47" s="17">
        <v>46</v>
      </c>
      <c r="B47" s="22" t="s">
        <v>106</v>
      </c>
      <c r="C47" s="22" t="s">
        <v>104</v>
      </c>
      <c r="D47" s="22">
        <v>3</v>
      </c>
      <c r="E47" s="23">
        <v>20171441</v>
      </c>
      <c r="F47" s="22" t="s">
        <v>99</v>
      </c>
    </row>
    <row r="48" spans="1:6" x14ac:dyDescent="0.3">
      <c r="A48" s="17">
        <v>47</v>
      </c>
      <c r="B48" s="22" t="s">
        <v>106</v>
      </c>
      <c r="C48" s="22" t="s">
        <v>104</v>
      </c>
      <c r="D48" s="22">
        <v>3</v>
      </c>
      <c r="E48" s="23">
        <v>20171512</v>
      </c>
      <c r="F48" s="22" t="s">
        <v>56</v>
      </c>
    </row>
    <row r="49" spans="1:6" x14ac:dyDescent="0.3">
      <c r="A49" s="17">
        <v>48</v>
      </c>
      <c r="B49" s="22" t="s">
        <v>106</v>
      </c>
      <c r="C49" s="22" t="s">
        <v>104</v>
      </c>
      <c r="D49" s="22">
        <v>3</v>
      </c>
      <c r="E49" s="23">
        <v>20171537</v>
      </c>
      <c r="F49" s="22" t="s">
        <v>74</v>
      </c>
    </row>
    <row r="50" spans="1:6" x14ac:dyDescent="0.3">
      <c r="A50" s="36">
        <v>49</v>
      </c>
      <c r="B50" s="37" t="s">
        <v>106</v>
      </c>
      <c r="C50" s="37" t="s">
        <v>104</v>
      </c>
      <c r="D50" s="37">
        <v>3</v>
      </c>
      <c r="E50" s="38">
        <v>20171540</v>
      </c>
      <c r="F50" s="37" t="s">
        <v>107</v>
      </c>
    </row>
    <row r="51" spans="1:6" x14ac:dyDescent="0.3">
      <c r="A51" s="17">
        <v>50</v>
      </c>
      <c r="B51" s="22" t="s">
        <v>106</v>
      </c>
      <c r="C51" s="22" t="s">
        <v>104</v>
      </c>
      <c r="D51" s="22">
        <v>3</v>
      </c>
      <c r="E51" s="23">
        <v>20171571</v>
      </c>
      <c r="F51" s="22" t="s">
        <v>81</v>
      </c>
    </row>
    <row r="52" spans="1:6" x14ac:dyDescent="0.3">
      <c r="A52" s="17">
        <v>51</v>
      </c>
      <c r="B52" s="22" t="s">
        <v>106</v>
      </c>
      <c r="C52" s="22" t="s">
        <v>104</v>
      </c>
      <c r="D52" s="22">
        <v>3</v>
      </c>
      <c r="E52" s="23">
        <v>20171578</v>
      </c>
      <c r="F52" s="22" t="s">
        <v>79</v>
      </c>
    </row>
    <row r="53" spans="1:6" x14ac:dyDescent="0.3">
      <c r="A53" s="17">
        <v>52</v>
      </c>
      <c r="B53" s="22" t="s">
        <v>106</v>
      </c>
      <c r="C53" s="22" t="s">
        <v>104</v>
      </c>
      <c r="D53" s="22">
        <v>3</v>
      </c>
      <c r="E53" s="23">
        <v>20171600</v>
      </c>
      <c r="F53" s="22" t="s">
        <v>87</v>
      </c>
    </row>
    <row r="54" spans="1:6" x14ac:dyDescent="0.3">
      <c r="A54" s="17">
        <v>53</v>
      </c>
      <c r="B54" s="22" t="s">
        <v>106</v>
      </c>
      <c r="C54" s="22" t="s">
        <v>104</v>
      </c>
      <c r="D54" s="22">
        <v>3</v>
      </c>
      <c r="E54" s="23">
        <v>20171610</v>
      </c>
      <c r="F54" s="22" t="s">
        <v>98</v>
      </c>
    </row>
    <row r="55" spans="1:6" x14ac:dyDescent="0.3">
      <c r="A55" s="17">
        <v>54</v>
      </c>
      <c r="B55" s="22" t="s">
        <v>106</v>
      </c>
      <c r="C55" s="22" t="s">
        <v>104</v>
      </c>
      <c r="D55" s="22">
        <v>3</v>
      </c>
      <c r="E55" s="23">
        <v>20171613</v>
      </c>
      <c r="F55" s="22" t="s">
        <v>75</v>
      </c>
    </row>
    <row r="56" spans="1:6" x14ac:dyDescent="0.3">
      <c r="A56" s="17">
        <v>55</v>
      </c>
      <c r="B56" s="22" t="s">
        <v>106</v>
      </c>
      <c r="C56" s="22" t="s">
        <v>104</v>
      </c>
      <c r="D56" s="22">
        <v>3</v>
      </c>
      <c r="E56" s="23">
        <v>20171622</v>
      </c>
      <c r="F56" s="22" t="s">
        <v>93</v>
      </c>
    </row>
    <row r="57" spans="1:6" x14ac:dyDescent="0.3">
      <c r="A57" s="17">
        <v>56</v>
      </c>
      <c r="B57" s="22" t="s">
        <v>106</v>
      </c>
      <c r="C57" s="22" t="s">
        <v>104</v>
      </c>
      <c r="D57" s="22">
        <v>3</v>
      </c>
      <c r="E57" s="23">
        <v>20172279</v>
      </c>
      <c r="F57" s="22" t="s">
        <v>85</v>
      </c>
    </row>
    <row r="58" spans="1:6" x14ac:dyDescent="0.3">
      <c r="A58" s="17">
        <v>57</v>
      </c>
      <c r="B58" s="22" t="s">
        <v>106</v>
      </c>
      <c r="C58" s="22" t="s">
        <v>104</v>
      </c>
      <c r="D58" s="22">
        <v>3</v>
      </c>
      <c r="E58" s="23">
        <v>20181288</v>
      </c>
      <c r="F58" s="22" t="s">
        <v>95</v>
      </c>
    </row>
    <row r="59" spans="1:6" x14ac:dyDescent="0.3">
      <c r="A59" s="17">
        <v>58</v>
      </c>
      <c r="B59" s="22" t="s">
        <v>106</v>
      </c>
      <c r="C59" s="22" t="s">
        <v>104</v>
      </c>
      <c r="D59" s="22">
        <v>3</v>
      </c>
      <c r="E59" s="23">
        <v>20181598</v>
      </c>
      <c r="F59" s="22" t="s">
        <v>83</v>
      </c>
    </row>
    <row r="60" spans="1:6" x14ac:dyDescent="0.3">
      <c r="A60" s="17">
        <v>59</v>
      </c>
      <c r="B60" s="22" t="s">
        <v>106</v>
      </c>
      <c r="C60" s="22" t="s">
        <v>104</v>
      </c>
      <c r="D60" s="22">
        <v>3</v>
      </c>
      <c r="E60" s="23">
        <v>20181600</v>
      </c>
      <c r="F60" s="22" t="s">
        <v>100</v>
      </c>
    </row>
    <row r="61" spans="1:6" x14ac:dyDescent="0.3">
      <c r="A61" s="17">
        <v>60</v>
      </c>
      <c r="B61" s="22" t="s">
        <v>106</v>
      </c>
      <c r="C61" s="22" t="s">
        <v>104</v>
      </c>
      <c r="D61" s="22">
        <v>3</v>
      </c>
      <c r="E61" s="23">
        <v>20191430</v>
      </c>
      <c r="F61" s="22" t="s">
        <v>90</v>
      </c>
    </row>
    <row r="62" spans="1:6" x14ac:dyDescent="0.3">
      <c r="A62" s="17">
        <v>61</v>
      </c>
      <c r="B62" s="22" t="s">
        <v>106</v>
      </c>
      <c r="C62" s="22" t="s">
        <v>104</v>
      </c>
      <c r="D62" s="22">
        <v>3</v>
      </c>
      <c r="E62" s="23">
        <v>20191446</v>
      </c>
      <c r="F62" s="22" t="s">
        <v>67</v>
      </c>
    </row>
    <row r="63" spans="1:6" x14ac:dyDescent="0.3">
      <c r="A63" s="17">
        <v>62</v>
      </c>
      <c r="B63" s="22" t="s">
        <v>106</v>
      </c>
      <c r="C63" s="22" t="s">
        <v>104</v>
      </c>
      <c r="D63" s="22">
        <v>3</v>
      </c>
      <c r="E63" s="23">
        <v>20191515</v>
      </c>
      <c r="F63" s="22" t="s">
        <v>71</v>
      </c>
    </row>
    <row r="64" spans="1:6" x14ac:dyDescent="0.3">
      <c r="A64" s="17">
        <v>63</v>
      </c>
      <c r="B64" s="22" t="s">
        <v>106</v>
      </c>
      <c r="C64" s="22" t="s">
        <v>104</v>
      </c>
      <c r="D64" s="22">
        <v>3</v>
      </c>
      <c r="E64" s="23">
        <v>20191518</v>
      </c>
      <c r="F64" s="22" t="s">
        <v>91</v>
      </c>
    </row>
    <row r="65" spans="1:6" x14ac:dyDescent="0.3">
      <c r="A65" s="17">
        <v>64</v>
      </c>
      <c r="B65" s="22" t="s">
        <v>106</v>
      </c>
      <c r="C65" s="22" t="s">
        <v>104</v>
      </c>
      <c r="D65" s="22">
        <v>3</v>
      </c>
      <c r="E65" s="23">
        <v>20191550</v>
      </c>
      <c r="F65" s="22" t="s">
        <v>84</v>
      </c>
    </row>
    <row r="66" spans="1:6" x14ac:dyDescent="0.3">
      <c r="A66" s="17">
        <v>65</v>
      </c>
      <c r="B66" s="22" t="s">
        <v>106</v>
      </c>
      <c r="C66" s="22" t="s">
        <v>104</v>
      </c>
      <c r="D66" s="22">
        <v>3</v>
      </c>
      <c r="E66" s="23">
        <v>20191555</v>
      </c>
      <c r="F66" s="22" t="s">
        <v>76</v>
      </c>
    </row>
    <row r="67" spans="1:6" x14ac:dyDescent="0.3">
      <c r="A67" s="17">
        <v>66</v>
      </c>
      <c r="B67" s="22" t="s">
        <v>106</v>
      </c>
      <c r="C67" s="22" t="s">
        <v>104</v>
      </c>
      <c r="D67" s="22">
        <v>3</v>
      </c>
      <c r="E67" s="23">
        <v>20191562</v>
      </c>
      <c r="F67" s="22" t="s">
        <v>73</v>
      </c>
    </row>
    <row r="68" spans="1:6" x14ac:dyDescent="0.3">
      <c r="A68" s="24">
        <v>67</v>
      </c>
      <c r="B68" s="25" t="s">
        <v>106</v>
      </c>
      <c r="C68" s="25" t="s">
        <v>104</v>
      </c>
      <c r="D68" s="25">
        <v>3</v>
      </c>
      <c r="E68" s="26">
        <v>20192819</v>
      </c>
      <c r="F68" s="25" t="s">
        <v>108</v>
      </c>
    </row>
    <row r="69" spans="1:6" x14ac:dyDescent="0.3">
      <c r="A69" s="24">
        <v>68</v>
      </c>
      <c r="B69" s="25" t="s">
        <v>106</v>
      </c>
      <c r="C69" s="25" t="s">
        <v>104</v>
      </c>
      <c r="D69" s="25">
        <v>3</v>
      </c>
      <c r="E69" s="26">
        <v>20192821</v>
      </c>
      <c r="F69" s="25" t="s">
        <v>109</v>
      </c>
    </row>
    <row r="70" spans="1:6" x14ac:dyDescent="0.3">
      <c r="A70" s="17">
        <v>69</v>
      </c>
      <c r="B70" s="22" t="s">
        <v>106</v>
      </c>
      <c r="C70" s="22" t="s">
        <v>110</v>
      </c>
      <c r="D70" s="22">
        <v>3</v>
      </c>
      <c r="E70" s="23">
        <v>20162515</v>
      </c>
      <c r="F70" s="22" t="s">
        <v>89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3CE6B-CE7B-4501-82C1-46D8475EDA9D}">
  <sheetPr>
    <pageSetUpPr fitToPage="1"/>
  </sheetPr>
  <dimension ref="A1:S72"/>
  <sheetViews>
    <sheetView tabSelected="1" zoomScale="70" zoomScaleNormal="70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F3" sqref="F3:F5"/>
    </sheetView>
  </sheetViews>
  <sheetFormatPr defaultRowHeight="16.5" x14ac:dyDescent="0.3"/>
  <cols>
    <col min="1" max="1" width="5.5" bestFit="1" customWidth="1"/>
    <col min="2" max="2" width="20.375" bestFit="1" customWidth="1"/>
    <col min="3" max="3" width="10.375" customWidth="1"/>
    <col min="4" max="4" width="11.25" bestFit="1" customWidth="1"/>
    <col min="5" max="5" width="9.25" bestFit="1" customWidth="1"/>
    <col min="6" max="6" width="33.375" customWidth="1"/>
    <col min="7" max="7" width="5.875" bestFit="1" customWidth="1"/>
    <col min="8" max="8" width="9.5" bestFit="1" customWidth="1"/>
    <col min="9" max="9" width="7.125" bestFit="1" customWidth="1"/>
    <col min="10" max="10" width="7.375" customWidth="1"/>
    <col min="11" max="11" width="21.375" bestFit="1" customWidth="1"/>
    <col min="12" max="12" width="7.375" customWidth="1"/>
    <col min="13" max="13" width="13.375" customWidth="1"/>
    <col min="14" max="14" width="11.75" bestFit="1" customWidth="1"/>
    <col min="15" max="16" width="11.25" bestFit="1" customWidth="1"/>
    <col min="17" max="17" width="9.375" bestFit="1" customWidth="1"/>
    <col min="18" max="18" width="11.75" bestFit="1" customWidth="1"/>
    <col min="19" max="19" width="47.625" bestFit="1" customWidth="1"/>
  </cols>
  <sheetData>
    <row r="1" spans="1:19" x14ac:dyDescent="0.3">
      <c r="A1" s="136" t="s">
        <v>0</v>
      </c>
      <c r="B1" s="138" t="s">
        <v>1</v>
      </c>
      <c r="C1" s="140" t="s">
        <v>2</v>
      </c>
      <c r="D1" s="138" t="s">
        <v>3</v>
      </c>
      <c r="E1" s="140" t="s">
        <v>4</v>
      </c>
      <c r="F1" s="138" t="s">
        <v>5</v>
      </c>
      <c r="G1" s="145" t="s">
        <v>6</v>
      </c>
      <c r="H1" s="146"/>
      <c r="I1" s="146"/>
      <c r="J1" s="146"/>
      <c r="K1" s="147" t="s">
        <v>7</v>
      </c>
      <c r="L1" s="145"/>
      <c r="M1" s="148" t="s">
        <v>8</v>
      </c>
      <c r="N1" s="149"/>
      <c r="O1" s="149"/>
      <c r="P1" s="149"/>
      <c r="Q1" s="149"/>
      <c r="R1" s="150"/>
      <c r="S1" s="134" t="s">
        <v>22</v>
      </c>
    </row>
    <row r="2" spans="1:19" ht="17.25" thickBot="1" x14ac:dyDescent="0.35">
      <c r="A2" s="137"/>
      <c r="B2" s="139"/>
      <c r="C2" s="139"/>
      <c r="D2" s="139"/>
      <c r="E2" s="141"/>
      <c r="F2" s="139"/>
      <c r="G2" s="1" t="s">
        <v>9</v>
      </c>
      <c r="H2" s="1" t="s">
        <v>10</v>
      </c>
      <c r="I2" s="1" t="s">
        <v>12</v>
      </c>
      <c r="J2" s="2" t="s">
        <v>13</v>
      </c>
      <c r="K2" s="50" t="s">
        <v>14</v>
      </c>
      <c r="L2" s="2" t="s">
        <v>15</v>
      </c>
      <c r="M2" s="3" t="s">
        <v>16</v>
      </c>
      <c r="N2" s="51" t="s">
        <v>17</v>
      </c>
      <c r="O2" s="51" t="s">
        <v>18</v>
      </c>
      <c r="P2" s="51" t="s">
        <v>19</v>
      </c>
      <c r="Q2" s="51" t="s">
        <v>20</v>
      </c>
      <c r="R2" s="4" t="s">
        <v>21</v>
      </c>
      <c r="S2" s="135"/>
    </row>
    <row r="3" spans="1:19" ht="17.25" thickTop="1" x14ac:dyDescent="0.3">
      <c r="A3" s="68">
        <v>1</v>
      </c>
      <c r="B3" s="105" t="s">
        <v>23</v>
      </c>
      <c r="C3" s="143" t="s">
        <v>24</v>
      </c>
      <c r="D3" s="105">
        <v>321451</v>
      </c>
      <c r="E3" s="144" t="s">
        <v>28</v>
      </c>
      <c r="F3" s="73" t="s">
        <v>27</v>
      </c>
      <c r="G3" s="5" t="s">
        <v>42</v>
      </c>
      <c r="H3" s="6" t="s">
        <v>177</v>
      </c>
      <c r="I3" s="7" t="s">
        <v>178</v>
      </c>
      <c r="J3" s="75">
        <v>3</v>
      </c>
      <c r="K3" s="129" t="s">
        <v>156</v>
      </c>
      <c r="L3" s="130" t="s">
        <v>158</v>
      </c>
      <c r="M3" s="131">
        <v>0</v>
      </c>
      <c r="N3" s="132">
        <v>0</v>
      </c>
      <c r="O3" s="132">
        <v>0</v>
      </c>
      <c r="P3" s="132">
        <v>0</v>
      </c>
      <c r="Q3" s="132">
        <v>0</v>
      </c>
      <c r="R3" s="151">
        <v>0</v>
      </c>
      <c r="S3" s="118" t="s">
        <v>126</v>
      </c>
    </row>
    <row r="4" spans="1:19" x14ac:dyDescent="0.3">
      <c r="A4" s="68"/>
      <c r="B4" s="105"/>
      <c r="C4" s="105"/>
      <c r="D4" s="105"/>
      <c r="E4" s="144"/>
      <c r="F4" s="73"/>
      <c r="G4" s="8" t="s">
        <v>44</v>
      </c>
      <c r="H4" s="8" t="s">
        <v>179</v>
      </c>
      <c r="I4" s="9" t="s">
        <v>180</v>
      </c>
      <c r="J4" s="75"/>
      <c r="K4" s="113"/>
      <c r="L4" s="116"/>
      <c r="M4" s="82"/>
      <c r="N4" s="90"/>
      <c r="O4" s="90"/>
      <c r="P4" s="90"/>
      <c r="Q4" s="90"/>
      <c r="R4" s="54"/>
      <c r="S4" s="118"/>
    </row>
    <row r="5" spans="1:19" x14ac:dyDescent="0.3">
      <c r="A5" s="68"/>
      <c r="B5" s="105"/>
      <c r="C5" s="105"/>
      <c r="D5" s="105"/>
      <c r="E5" s="144"/>
      <c r="F5" s="73"/>
      <c r="G5" s="8" t="s">
        <v>44</v>
      </c>
      <c r="H5" s="8" t="s">
        <v>181</v>
      </c>
      <c r="I5" s="9" t="s">
        <v>182</v>
      </c>
      <c r="J5" s="75"/>
      <c r="K5" s="114"/>
      <c r="L5" s="117"/>
      <c r="M5" s="83"/>
      <c r="N5" s="91"/>
      <c r="O5" s="91"/>
      <c r="P5" s="91"/>
      <c r="Q5" s="91"/>
      <c r="R5" s="77"/>
      <c r="S5" s="118"/>
    </row>
    <row r="6" spans="1:19" x14ac:dyDescent="0.3">
      <c r="A6" s="68">
        <v>2</v>
      </c>
      <c r="B6" s="105"/>
      <c r="C6" s="105"/>
      <c r="D6" s="105"/>
      <c r="E6" s="70" t="s">
        <v>29</v>
      </c>
      <c r="F6" s="73" t="s">
        <v>49</v>
      </c>
      <c r="G6" s="5" t="s">
        <v>41</v>
      </c>
      <c r="H6" s="6" t="s">
        <v>183</v>
      </c>
      <c r="I6" s="7" t="s">
        <v>184</v>
      </c>
      <c r="J6" s="75">
        <v>3</v>
      </c>
      <c r="K6" s="112" t="s">
        <v>155</v>
      </c>
      <c r="L6" s="115" t="s">
        <v>157</v>
      </c>
      <c r="M6" s="119">
        <v>5000</v>
      </c>
      <c r="N6" s="84">
        <v>30000</v>
      </c>
      <c r="O6" s="84">
        <v>30000</v>
      </c>
      <c r="P6" s="84">
        <v>20000</v>
      </c>
      <c r="Q6" s="84">
        <v>15000</v>
      </c>
      <c r="R6" s="53">
        <v>100000</v>
      </c>
      <c r="S6" s="56" t="s">
        <v>51</v>
      </c>
    </row>
    <row r="7" spans="1:19" x14ac:dyDescent="0.3">
      <c r="A7" s="68"/>
      <c r="B7" s="105"/>
      <c r="C7" s="105"/>
      <c r="D7" s="105"/>
      <c r="E7" s="71"/>
      <c r="F7" s="108"/>
      <c r="G7" s="8" t="s">
        <v>43</v>
      </c>
      <c r="H7" s="8" t="s">
        <v>185</v>
      </c>
      <c r="I7" s="9" t="s">
        <v>186</v>
      </c>
      <c r="J7" s="75"/>
      <c r="K7" s="113"/>
      <c r="L7" s="116"/>
      <c r="M7" s="82"/>
      <c r="N7" s="90"/>
      <c r="O7" s="90"/>
      <c r="P7" s="90"/>
      <c r="Q7" s="90"/>
      <c r="R7" s="54"/>
      <c r="S7" s="56"/>
    </row>
    <row r="8" spans="1:19" ht="15.75" customHeight="1" x14ac:dyDescent="0.3">
      <c r="A8" s="68"/>
      <c r="B8" s="105"/>
      <c r="C8" s="105"/>
      <c r="D8" s="105"/>
      <c r="E8" s="78"/>
      <c r="F8" s="108"/>
      <c r="G8" s="8" t="s">
        <v>43</v>
      </c>
      <c r="H8" s="8" t="s">
        <v>187</v>
      </c>
      <c r="I8" s="9" t="s">
        <v>188</v>
      </c>
      <c r="J8" s="75"/>
      <c r="K8" s="114"/>
      <c r="L8" s="117"/>
      <c r="M8" s="83"/>
      <c r="N8" s="91"/>
      <c r="O8" s="91"/>
      <c r="P8" s="91"/>
      <c r="Q8" s="91"/>
      <c r="R8" s="77"/>
      <c r="S8" s="56"/>
    </row>
    <row r="9" spans="1:19" x14ac:dyDescent="0.3">
      <c r="A9" s="68">
        <v>3</v>
      </c>
      <c r="B9" s="105"/>
      <c r="C9" s="105"/>
      <c r="D9" s="105"/>
      <c r="E9" s="120" t="s">
        <v>30</v>
      </c>
      <c r="F9" s="73" t="s">
        <v>176</v>
      </c>
      <c r="G9" s="5" t="s">
        <v>41</v>
      </c>
      <c r="H9" s="6" t="s">
        <v>189</v>
      </c>
      <c r="I9" s="7" t="s">
        <v>190</v>
      </c>
      <c r="J9" s="75">
        <v>3</v>
      </c>
      <c r="K9" s="112" t="s">
        <v>155</v>
      </c>
      <c r="L9" s="115" t="s">
        <v>157</v>
      </c>
      <c r="M9" s="123">
        <v>0</v>
      </c>
      <c r="N9" s="126">
        <v>60000</v>
      </c>
      <c r="O9" s="126">
        <v>40000</v>
      </c>
      <c r="P9" s="126">
        <v>0</v>
      </c>
      <c r="Q9" s="126">
        <v>200000</v>
      </c>
      <c r="R9" s="53">
        <v>300000</v>
      </c>
      <c r="S9" s="56" t="s">
        <v>51</v>
      </c>
    </row>
    <row r="10" spans="1:19" x14ac:dyDescent="0.3">
      <c r="A10" s="68"/>
      <c r="B10" s="105"/>
      <c r="C10" s="105"/>
      <c r="D10" s="105"/>
      <c r="E10" s="121"/>
      <c r="F10" s="73"/>
      <c r="G10" s="8" t="s">
        <v>43</v>
      </c>
      <c r="H10" s="14" t="s">
        <v>191</v>
      </c>
      <c r="I10" s="15" t="s">
        <v>192</v>
      </c>
      <c r="J10" s="75"/>
      <c r="K10" s="113"/>
      <c r="L10" s="116"/>
      <c r="M10" s="124"/>
      <c r="N10" s="127"/>
      <c r="O10" s="127"/>
      <c r="P10" s="127"/>
      <c r="Q10" s="127"/>
      <c r="R10" s="54"/>
      <c r="S10" s="56"/>
    </row>
    <row r="11" spans="1:19" x14ac:dyDescent="0.3">
      <c r="A11" s="68"/>
      <c r="B11" s="105"/>
      <c r="C11" s="105"/>
      <c r="D11" s="105"/>
      <c r="E11" s="121"/>
      <c r="F11" s="73"/>
      <c r="G11" s="8" t="s">
        <v>43</v>
      </c>
      <c r="H11" s="8" t="s">
        <v>193</v>
      </c>
      <c r="I11" s="9" t="s">
        <v>194</v>
      </c>
      <c r="J11" s="75"/>
      <c r="K11" s="114"/>
      <c r="L11" s="117"/>
      <c r="M11" s="125"/>
      <c r="N11" s="128"/>
      <c r="O11" s="128"/>
      <c r="P11" s="128"/>
      <c r="Q11" s="128"/>
      <c r="R11" s="77"/>
      <c r="S11" s="56"/>
    </row>
    <row r="12" spans="1:19" x14ac:dyDescent="0.3">
      <c r="A12" s="68">
        <v>4</v>
      </c>
      <c r="B12" s="105"/>
      <c r="C12" s="105"/>
      <c r="D12" s="105"/>
      <c r="E12" s="70" t="s">
        <v>31</v>
      </c>
      <c r="F12" s="73" t="s">
        <v>147</v>
      </c>
      <c r="G12" s="5" t="s">
        <v>62</v>
      </c>
      <c r="H12" s="6" t="s">
        <v>195</v>
      </c>
      <c r="I12" s="7" t="s">
        <v>186</v>
      </c>
      <c r="J12" s="75">
        <v>3</v>
      </c>
      <c r="K12" s="112" t="s">
        <v>155</v>
      </c>
      <c r="L12" s="115" t="s">
        <v>157</v>
      </c>
      <c r="M12" s="119">
        <v>10000</v>
      </c>
      <c r="N12" s="84">
        <v>90000</v>
      </c>
      <c r="O12" s="84">
        <v>90000</v>
      </c>
      <c r="P12" s="84">
        <v>110000</v>
      </c>
      <c r="Q12" s="84">
        <v>0</v>
      </c>
      <c r="R12" s="53">
        <f>SUM(M12:Q14)</f>
        <v>300000</v>
      </c>
      <c r="S12" s="56" t="s">
        <v>51</v>
      </c>
    </row>
    <row r="13" spans="1:19" x14ac:dyDescent="0.3">
      <c r="A13" s="68"/>
      <c r="B13" s="105"/>
      <c r="C13" s="105"/>
      <c r="D13" s="105"/>
      <c r="E13" s="71"/>
      <c r="F13" s="73"/>
      <c r="G13" s="8" t="s">
        <v>63</v>
      </c>
      <c r="H13" s="8" t="s">
        <v>196</v>
      </c>
      <c r="I13" s="9" t="s">
        <v>197</v>
      </c>
      <c r="J13" s="75"/>
      <c r="K13" s="113"/>
      <c r="L13" s="116"/>
      <c r="M13" s="82"/>
      <c r="N13" s="90"/>
      <c r="O13" s="90"/>
      <c r="P13" s="90"/>
      <c r="Q13" s="90"/>
      <c r="R13" s="54"/>
      <c r="S13" s="56"/>
    </row>
    <row r="14" spans="1:19" x14ac:dyDescent="0.3">
      <c r="A14" s="68"/>
      <c r="B14" s="105"/>
      <c r="C14" s="105"/>
      <c r="D14" s="105"/>
      <c r="E14" s="78"/>
      <c r="F14" s="73"/>
      <c r="G14" s="8" t="s">
        <v>63</v>
      </c>
      <c r="H14" s="8" t="s">
        <v>198</v>
      </c>
      <c r="I14" s="9" t="s">
        <v>199</v>
      </c>
      <c r="J14" s="75"/>
      <c r="K14" s="114"/>
      <c r="L14" s="117"/>
      <c r="M14" s="83"/>
      <c r="N14" s="91"/>
      <c r="O14" s="91"/>
      <c r="P14" s="91"/>
      <c r="Q14" s="91"/>
      <c r="R14" s="77"/>
      <c r="S14" s="56"/>
    </row>
    <row r="15" spans="1:19" x14ac:dyDescent="0.3">
      <c r="A15" s="68">
        <v>5</v>
      </c>
      <c r="B15" s="105"/>
      <c r="C15" s="105"/>
      <c r="D15" s="105"/>
      <c r="E15" s="120" t="s">
        <v>32</v>
      </c>
      <c r="F15" s="73" t="s">
        <v>58</v>
      </c>
      <c r="G15" s="5" t="s">
        <v>62</v>
      </c>
      <c r="H15" s="6" t="s">
        <v>200</v>
      </c>
      <c r="I15" s="7" t="s">
        <v>201</v>
      </c>
      <c r="J15" s="75">
        <v>3</v>
      </c>
      <c r="K15" s="112" t="s">
        <v>175</v>
      </c>
      <c r="L15" s="115" t="s">
        <v>157</v>
      </c>
      <c r="M15" s="58">
        <v>0</v>
      </c>
      <c r="N15" s="133">
        <v>45000</v>
      </c>
      <c r="O15" s="60">
        <v>45000</v>
      </c>
      <c r="P15" s="133">
        <v>60000</v>
      </c>
      <c r="Q15" s="60">
        <v>0</v>
      </c>
      <c r="R15" s="53">
        <f>SUM(M15:Q17)</f>
        <v>150000</v>
      </c>
      <c r="S15" s="56" t="s">
        <v>51</v>
      </c>
    </row>
    <row r="16" spans="1:19" x14ac:dyDescent="0.3">
      <c r="A16" s="68"/>
      <c r="B16" s="105"/>
      <c r="C16" s="105"/>
      <c r="D16" s="105"/>
      <c r="E16" s="121"/>
      <c r="F16" s="73"/>
      <c r="G16" s="8" t="s">
        <v>63</v>
      </c>
      <c r="H16" s="8" t="s">
        <v>202</v>
      </c>
      <c r="I16" s="9" t="s">
        <v>203</v>
      </c>
      <c r="J16" s="75"/>
      <c r="K16" s="113"/>
      <c r="L16" s="116"/>
      <c r="M16" s="58"/>
      <c r="N16" s="133"/>
      <c r="O16" s="60"/>
      <c r="P16" s="133"/>
      <c r="Q16" s="60"/>
      <c r="R16" s="54"/>
      <c r="S16" s="56"/>
    </row>
    <row r="17" spans="1:19" x14ac:dyDescent="0.3">
      <c r="A17" s="68"/>
      <c r="B17" s="105"/>
      <c r="C17" s="105"/>
      <c r="D17" s="105"/>
      <c r="E17" s="122"/>
      <c r="F17" s="73"/>
      <c r="G17" s="8" t="s">
        <v>63</v>
      </c>
      <c r="H17" s="8" t="s">
        <v>204</v>
      </c>
      <c r="I17" s="9" t="s">
        <v>205</v>
      </c>
      <c r="J17" s="75"/>
      <c r="K17" s="114"/>
      <c r="L17" s="117"/>
      <c r="M17" s="58"/>
      <c r="N17" s="133"/>
      <c r="O17" s="60"/>
      <c r="P17" s="133"/>
      <c r="Q17" s="60"/>
      <c r="R17" s="77"/>
      <c r="S17" s="56"/>
    </row>
    <row r="18" spans="1:19" x14ac:dyDescent="0.3">
      <c r="A18" s="109">
        <v>6</v>
      </c>
      <c r="B18" s="105"/>
      <c r="C18" s="105"/>
      <c r="D18" s="105"/>
      <c r="E18" s="120" t="s">
        <v>33</v>
      </c>
      <c r="F18" s="110" t="s">
        <v>64</v>
      </c>
      <c r="G18" s="5" t="s">
        <v>62</v>
      </c>
      <c r="H18" s="6" t="s">
        <v>206</v>
      </c>
      <c r="I18" s="7" t="s">
        <v>207</v>
      </c>
      <c r="J18" s="75">
        <v>3</v>
      </c>
      <c r="K18" s="112" t="s">
        <v>155</v>
      </c>
      <c r="L18" s="115" t="s">
        <v>157</v>
      </c>
      <c r="M18" s="58">
        <v>0</v>
      </c>
      <c r="N18" s="60">
        <v>0</v>
      </c>
      <c r="O18" s="133">
        <v>48050</v>
      </c>
      <c r="P18" s="60">
        <v>0</v>
      </c>
      <c r="Q18" s="133">
        <v>251950</v>
      </c>
      <c r="R18" s="53">
        <f t="shared" ref="R18" si="0">SUM(M18:Q20)</f>
        <v>300000</v>
      </c>
      <c r="S18" s="56" t="s">
        <v>51</v>
      </c>
    </row>
    <row r="19" spans="1:19" x14ac:dyDescent="0.3">
      <c r="A19" s="94"/>
      <c r="B19" s="105"/>
      <c r="C19" s="105"/>
      <c r="D19" s="105"/>
      <c r="E19" s="121"/>
      <c r="F19" s="97"/>
      <c r="G19" s="8" t="s">
        <v>63</v>
      </c>
      <c r="H19" s="8" t="s">
        <v>208</v>
      </c>
      <c r="I19" s="9" t="s">
        <v>209</v>
      </c>
      <c r="J19" s="75"/>
      <c r="K19" s="113"/>
      <c r="L19" s="116"/>
      <c r="M19" s="58"/>
      <c r="N19" s="60"/>
      <c r="O19" s="133"/>
      <c r="P19" s="60"/>
      <c r="Q19" s="133"/>
      <c r="R19" s="54"/>
      <c r="S19" s="56"/>
    </row>
    <row r="20" spans="1:19" x14ac:dyDescent="0.3">
      <c r="A20" s="95"/>
      <c r="B20" s="105"/>
      <c r="C20" s="105"/>
      <c r="D20" s="105"/>
      <c r="E20" s="122"/>
      <c r="F20" s="98"/>
      <c r="G20" s="8" t="s">
        <v>63</v>
      </c>
      <c r="H20" s="8" t="s">
        <v>210</v>
      </c>
      <c r="I20" s="9" t="s">
        <v>211</v>
      </c>
      <c r="J20" s="75"/>
      <c r="K20" s="114"/>
      <c r="L20" s="117"/>
      <c r="M20" s="58"/>
      <c r="N20" s="60"/>
      <c r="O20" s="133"/>
      <c r="P20" s="60"/>
      <c r="Q20" s="133"/>
      <c r="R20" s="77"/>
      <c r="S20" s="56"/>
    </row>
    <row r="21" spans="1:19" x14ac:dyDescent="0.3">
      <c r="A21" s="109">
        <v>7</v>
      </c>
      <c r="B21" s="105"/>
      <c r="C21" s="105"/>
      <c r="D21" s="105"/>
      <c r="E21" s="70" t="s">
        <v>34</v>
      </c>
      <c r="F21" s="110" t="s">
        <v>147</v>
      </c>
      <c r="G21" s="5" t="s">
        <v>62</v>
      </c>
      <c r="H21" s="6" t="s">
        <v>212</v>
      </c>
      <c r="I21" s="7" t="s">
        <v>213</v>
      </c>
      <c r="J21" s="75">
        <v>3</v>
      </c>
      <c r="K21" s="112" t="s">
        <v>155</v>
      </c>
      <c r="L21" s="115" t="s">
        <v>157</v>
      </c>
      <c r="M21" s="58">
        <v>0</v>
      </c>
      <c r="N21" s="60">
        <v>0</v>
      </c>
      <c r="O21" s="60">
        <v>0</v>
      </c>
      <c r="P21" s="60">
        <v>83000</v>
      </c>
      <c r="Q21" s="60">
        <v>0</v>
      </c>
      <c r="R21" s="53">
        <f t="shared" ref="R21" si="1">SUM(M21:Q23)</f>
        <v>83000</v>
      </c>
      <c r="S21" s="56" t="s">
        <v>51</v>
      </c>
    </row>
    <row r="22" spans="1:19" x14ac:dyDescent="0.3">
      <c r="A22" s="94"/>
      <c r="B22" s="105"/>
      <c r="C22" s="105"/>
      <c r="D22" s="105"/>
      <c r="E22" s="71"/>
      <c r="F22" s="97"/>
      <c r="G22" s="8" t="s">
        <v>63</v>
      </c>
      <c r="H22" s="8" t="s">
        <v>214</v>
      </c>
      <c r="I22" s="9" t="s">
        <v>215</v>
      </c>
      <c r="J22" s="75"/>
      <c r="K22" s="113"/>
      <c r="L22" s="116"/>
      <c r="M22" s="58"/>
      <c r="N22" s="60"/>
      <c r="O22" s="60"/>
      <c r="P22" s="60"/>
      <c r="Q22" s="60"/>
      <c r="R22" s="54"/>
      <c r="S22" s="56"/>
    </row>
    <row r="23" spans="1:19" x14ac:dyDescent="0.3">
      <c r="A23" s="95"/>
      <c r="B23" s="105"/>
      <c r="C23" s="105"/>
      <c r="D23" s="105"/>
      <c r="E23" s="78"/>
      <c r="F23" s="98"/>
      <c r="G23" s="8" t="s">
        <v>63</v>
      </c>
      <c r="H23" s="8" t="s">
        <v>216</v>
      </c>
      <c r="I23" s="9" t="s">
        <v>217</v>
      </c>
      <c r="J23" s="75"/>
      <c r="K23" s="114"/>
      <c r="L23" s="117"/>
      <c r="M23" s="58"/>
      <c r="N23" s="60"/>
      <c r="O23" s="60"/>
      <c r="P23" s="60"/>
      <c r="Q23" s="60"/>
      <c r="R23" s="77"/>
      <c r="S23" s="56"/>
    </row>
    <row r="24" spans="1:19" x14ac:dyDescent="0.3">
      <c r="A24" s="109">
        <v>8</v>
      </c>
      <c r="B24" s="105"/>
      <c r="C24" s="105"/>
      <c r="D24" s="105"/>
      <c r="E24" s="70" t="s">
        <v>35</v>
      </c>
      <c r="F24" s="110" t="s">
        <v>147</v>
      </c>
      <c r="G24" s="5" t="s">
        <v>62</v>
      </c>
      <c r="H24" s="6" t="s">
        <v>218</v>
      </c>
      <c r="I24" s="7" t="s">
        <v>219</v>
      </c>
      <c r="J24" s="75">
        <v>3</v>
      </c>
      <c r="K24" s="112" t="s">
        <v>160</v>
      </c>
      <c r="L24" s="115" t="s">
        <v>162</v>
      </c>
      <c r="M24" s="58">
        <v>15000</v>
      </c>
      <c r="N24" s="60">
        <v>60000</v>
      </c>
      <c r="O24" s="60">
        <v>75000</v>
      </c>
      <c r="P24" s="60">
        <v>110000</v>
      </c>
      <c r="Q24" s="60">
        <v>40000</v>
      </c>
      <c r="R24" s="53">
        <f>SUM(M24:Q26)</f>
        <v>300000</v>
      </c>
      <c r="S24" s="56" t="s">
        <v>51</v>
      </c>
    </row>
    <row r="25" spans="1:19" x14ac:dyDescent="0.3">
      <c r="A25" s="94"/>
      <c r="B25" s="105"/>
      <c r="C25" s="105"/>
      <c r="D25" s="105"/>
      <c r="E25" s="71"/>
      <c r="F25" s="97"/>
      <c r="G25" s="8" t="s">
        <v>63</v>
      </c>
      <c r="H25" s="8" t="s">
        <v>220</v>
      </c>
      <c r="I25" s="9" t="s">
        <v>221</v>
      </c>
      <c r="J25" s="75"/>
      <c r="K25" s="113"/>
      <c r="L25" s="116"/>
      <c r="M25" s="58"/>
      <c r="N25" s="60"/>
      <c r="O25" s="60"/>
      <c r="P25" s="60"/>
      <c r="Q25" s="60"/>
      <c r="R25" s="54"/>
      <c r="S25" s="56"/>
    </row>
    <row r="26" spans="1:19" x14ac:dyDescent="0.3">
      <c r="A26" s="95"/>
      <c r="B26" s="105"/>
      <c r="C26" s="105"/>
      <c r="D26" s="105"/>
      <c r="E26" s="78"/>
      <c r="F26" s="98"/>
      <c r="G26" s="8" t="s">
        <v>63</v>
      </c>
      <c r="H26" s="8" t="s">
        <v>222</v>
      </c>
      <c r="I26" s="9" t="s">
        <v>223</v>
      </c>
      <c r="J26" s="75"/>
      <c r="K26" s="114"/>
      <c r="L26" s="117"/>
      <c r="M26" s="58"/>
      <c r="N26" s="60"/>
      <c r="O26" s="60"/>
      <c r="P26" s="60"/>
      <c r="Q26" s="60"/>
      <c r="R26" s="77"/>
      <c r="S26" s="56"/>
    </row>
    <row r="27" spans="1:19" x14ac:dyDescent="0.3">
      <c r="A27" s="109">
        <v>9</v>
      </c>
      <c r="B27" s="105"/>
      <c r="C27" s="105"/>
      <c r="D27" s="105"/>
      <c r="E27" s="70" t="s">
        <v>36</v>
      </c>
      <c r="F27" s="110" t="s">
        <v>147</v>
      </c>
      <c r="G27" s="5" t="s">
        <v>62</v>
      </c>
      <c r="H27" s="6" t="s">
        <v>206</v>
      </c>
      <c r="I27" s="7" t="s">
        <v>224</v>
      </c>
      <c r="J27" s="75">
        <v>3</v>
      </c>
      <c r="K27" s="112" t="s">
        <v>159</v>
      </c>
      <c r="L27" s="115" t="s">
        <v>161</v>
      </c>
      <c r="M27" s="58">
        <v>60000</v>
      </c>
      <c r="N27" s="60">
        <v>90000</v>
      </c>
      <c r="O27" s="60">
        <v>90000</v>
      </c>
      <c r="P27" s="60">
        <v>60000</v>
      </c>
      <c r="Q27" s="60">
        <v>0</v>
      </c>
      <c r="R27" s="53">
        <v>300000</v>
      </c>
      <c r="S27" s="56" t="s">
        <v>51</v>
      </c>
    </row>
    <row r="28" spans="1:19" x14ac:dyDescent="0.3">
      <c r="A28" s="94"/>
      <c r="B28" s="105"/>
      <c r="C28" s="105"/>
      <c r="D28" s="105"/>
      <c r="E28" s="71"/>
      <c r="F28" s="97"/>
      <c r="G28" s="8" t="s">
        <v>63</v>
      </c>
      <c r="H28" s="8" t="s">
        <v>225</v>
      </c>
      <c r="I28" s="9" t="s">
        <v>226</v>
      </c>
      <c r="J28" s="75"/>
      <c r="K28" s="113"/>
      <c r="L28" s="116"/>
      <c r="M28" s="58"/>
      <c r="N28" s="60"/>
      <c r="O28" s="60"/>
      <c r="P28" s="60"/>
      <c r="Q28" s="60"/>
      <c r="R28" s="54"/>
      <c r="S28" s="56"/>
    </row>
    <row r="29" spans="1:19" x14ac:dyDescent="0.3">
      <c r="A29" s="95"/>
      <c r="B29" s="105"/>
      <c r="C29" s="105"/>
      <c r="D29" s="105"/>
      <c r="E29" s="78"/>
      <c r="F29" s="98"/>
      <c r="G29" s="8" t="s">
        <v>63</v>
      </c>
      <c r="H29" s="8" t="s">
        <v>227</v>
      </c>
      <c r="I29" s="9" t="s">
        <v>228</v>
      </c>
      <c r="J29" s="75"/>
      <c r="K29" s="114"/>
      <c r="L29" s="117"/>
      <c r="M29" s="58"/>
      <c r="N29" s="60"/>
      <c r="O29" s="60"/>
      <c r="P29" s="60"/>
      <c r="Q29" s="60"/>
      <c r="R29" s="77"/>
      <c r="S29" s="56"/>
    </row>
    <row r="30" spans="1:19" x14ac:dyDescent="0.3">
      <c r="A30" s="109">
        <v>10</v>
      </c>
      <c r="B30" s="105"/>
      <c r="C30" s="105"/>
      <c r="D30" s="105"/>
      <c r="E30" s="70" t="s">
        <v>37</v>
      </c>
      <c r="F30" s="110" t="s">
        <v>77</v>
      </c>
      <c r="G30" s="5" t="s">
        <v>62</v>
      </c>
      <c r="H30" s="6" t="s">
        <v>229</v>
      </c>
      <c r="I30" s="7" t="s">
        <v>230</v>
      </c>
      <c r="J30" s="75">
        <v>3</v>
      </c>
      <c r="K30" s="112" t="s">
        <v>159</v>
      </c>
      <c r="L30" s="115" t="s">
        <v>161</v>
      </c>
      <c r="M30" s="58">
        <v>0</v>
      </c>
      <c r="N30" s="60">
        <v>0</v>
      </c>
      <c r="O30" s="60">
        <v>10000</v>
      </c>
      <c r="P30" s="60">
        <v>22500</v>
      </c>
      <c r="Q30" s="60">
        <v>154900</v>
      </c>
      <c r="R30" s="53">
        <f t="shared" ref="R30" si="2">SUM(M30:Q32)</f>
        <v>187400</v>
      </c>
      <c r="S30" s="56" t="s">
        <v>51</v>
      </c>
    </row>
    <row r="31" spans="1:19" x14ac:dyDescent="0.3">
      <c r="A31" s="94"/>
      <c r="B31" s="105"/>
      <c r="C31" s="105"/>
      <c r="D31" s="105"/>
      <c r="E31" s="71"/>
      <c r="F31" s="97"/>
      <c r="G31" s="8" t="s">
        <v>63</v>
      </c>
      <c r="H31" s="8" t="s">
        <v>231</v>
      </c>
      <c r="I31" s="9" t="s">
        <v>232</v>
      </c>
      <c r="J31" s="75"/>
      <c r="K31" s="113"/>
      <c r="L31" s="116"/>
      <c r="M31" s="58"/>
      <c r="N31" s="60"/>
      <c r="O31" s="60"/>
      <c r="P31" s="60"/>
      <c r="Q31" s="60"/>
      <c r="R31" s="54"/>
      <c r="S31" s="56"/>
    </row>
    <row r="32" spans="1:19" x14ac:dyDescent="0.3">
      <c r="A32" s="95"/>
      <c r="B32" s="105"/>
      <c r="C32" s="105"/>
      <c r="D32" s="105"/>
      <c r="E32" s="78"/>
      <c r="F32" s="98"/>
      <c r="G32" s="8" t="s">
        <v>63</v>
      </c>
      <c r="H32" s="8" t="s">
        <v>233</v>
      </c>
      <c r="I32" s="9" t="s">
        <v>234</v>
      </c>
      <c r="J32" s="75"/>
      <c r="K32" s="114"/>
      <c r="L32" s="117"/>
      <c r="M32" s="58"/>
      <c r="N32" s="60"/>
      <c r="O32" s="60"/>
      <c r="P32" s="60"/>
      <c r="Q32" s="60"/>
      <c r="R32" s="77"/>
      <c r="S32" s="56"/>
    </row>
    <row r="33" spans="1:19" ht="16.5" customHeight="1" x14ac:dyDescent="0.3">
      <c r="A33" s="109">
        <v>11</v>
      </c>
      <c r="B33" s="105"/>
      <c r="C33" s="105"/>
      <c r="D33" s="105"/>
      <c r="E33" s="70" t="s">
        <v>136</v>
      </c>
      <c r="F33" s="110" t="s">
        <v>147</v>
      </c>
      <c r="G33" s="5" t="s">
        <v>62</v>
      </c>
      <c r="H33" s="6" t="s">
        <v>235</v>
      </c>
      <c r="I33" s="7" t="s">
        <v>232</v>
      </c>
      <c r="J33" s="111">
        <v>3</v>
      </c>
      <c r="K33" s="112" t="s">
        <v>159</v>
      </c>
      <c r="L33" s="115" t="s">
        <v>161</v>
      </c>
      <c r="M33" s="119">
        <v>0</v>
      </c>
      <c r="N33" s="84">
        <v>30000</v>
      </c>
      <c r="O33" s="84">
        <v>14200</v>
      </c>
      <c r="P33" s="84">
        <v>55800</v>
      </c>
      <c r="Q33" s="84">
        <v>0</v>
      </c>
      <c r="R33" s="53">
        <f>SUM(M33:Q35)</f>
        <v>100000</v>
      </c>
      <c r="S33" s="152" t="s">
        <v>50</v>
      </c>
    </row>
    <row r="34" spans="1:19" x14ac:dyDescent="0.3">
      <c r="A34" s="94"/>
      <c r="B34" s="105"/>
      <c r="C34" s="105"/>
      <c r="D34" s="105"/>
      <c r="E34" s="71"/>
      <c r="F34" s="97"/>
      <c r="G34" s="39" t="s">
        <v>63</v>
      </c>
      <c r="H34" s="39" t="s">
        <v>236</v>
      </c>
      <c r="I34" s="40" t="s">
        <v>211</v>
      </c>
      <c r="J34" s="100"/>
      <c r="K34" s="113"/>
      <c r="L34" s="116"/>
      <c r="M34" s="82"/>
      <c r="N34" s="90"/>
      <c r="O34" s="90"/>
      <c r="P34" s="90"/>
      <c r="Q34" s="90"/>
      <c r="R34" s="54"/>
      <c r="S34" s="86"/>
    </row>
    <row r="35" spans="1:19" x14ac:dyDescent="0.3">
      <c r="A35" s="95"/>
      <c r="B35" s="105"/>
      <c r="C35" s="105"/>
      <c r="D35" s="105"/>
      <c r="E35" s="78"/>
      <c r="F35" s="98"/>
      <c r="G35" s="41" t="s">
        <v>63</v>
      </c>
      <c r="H35" s="41" t="s">
        <v>233</v>
      </c>
      <c r="I35" s="42" t="s">
        <v>237</v>
      </c>
      <c r="J35" s="101"/>
      <c r="K35" s="114"/>
      <c r="L35" s="117"/>
      <c r="M35" s="83"/>
      <c r="N35" s="91"/>
      <c r="O35" s="91"/>
      <c r="P35" s="91"/>
      <c r="Q35" s="91"/>
      <c r="R35" s="77"/>
      <c r="S35" s="87"/>
    </row>
    <row r="36" spans="1:19" x14ac:dyDescent="0.3">
      <c r="A36" s="68">
        <v>12</v>
      </c>
      <c r="B36" s="105"/>
      <c r="C36" s="105"/>
      <c r="D36" s="105"/>
      <c r="E36" s="70" t="s">
        <v>137</v>
      </c>
      <c r="F36" s="73" t="s">
        <v>147</v>
      </c>
      <c r="G36" s="5" t="s">
        <v>62</v>
      </c>
      <c r="H36" s="43" t="s">
        <v>238</v>
      </c>
      <c r="I36" s="44" t="s">
        <v>239</v>
      </c>
      <c r="J36" s="75">
        <v>3</v>
      </c>
      <c r="K36" s="112" t="s">
        <v>159</v>
      </c>
      <c r="L36" s="115" t="s">
        <v>161</v>
      </c>
      <c r="M36" s="58">
        <v>0</v>
      </c>
      <c r="N36" s="60">
        <v>90000</v>
      </c>
      <c r="O36" s="60">
        <v>90000</v>
      </c>
      <c r="P36" s="60">
        <v>120000</v>
      </c>
      <c r="Q36" s="60">
        <v>0</v>
      </c>
      <c r="R36" s="53">
        <f>SUM(M36:Q38)</f>
        <v>300000</v>
      </c>
      <c r="S36" s="56" t="s">
        <v>50</v>
      </c>
    </row>
    <row r="37" spans="1:19" x14ac:dyDescent="0.3">
      <c r="A37" s="68"/>
      <c r="B37" s="105"/>
      <c r="C37" s="105"/>
      <c r="D37" s="105"/>
      <c r="E37" s="71"/>
      <c r="F37" s="73"/>
      <c r="G37" s="39" t="s">
        <v>63</v>
      </c>
      <c r="H37" s="39" t="s">
        <v>240</v>
      </c>
      <c r="I37" s="40" t="s">
        <v>241</v>
      </c>
      <c r="J37" s="75"/>
      <c r="K37" s="113"/>
      <c r="L37" s="116"/>
      <c r="M37" s="58"/>
      <c r="N37" s="60"/>
      <c r="O37" s="60"/>
      <c r="P37" s="60"/>
      <c r="Q37" s="60"/>
      <c r="R37" s="54"/>
      <c r="S37" s="56"/>
    </row>
    <row r="38" spans="1:19" x14ac:dyDescent="0.3">
      <c r="A38" s="68"/>
      <c r="B38" s="105"/>
      <c r="C38" s="105"/>
      <c r="D38" s="105"/>
      <c r="E38" s="78"/>
      <c r="F38" s="73"/>
      <c r="G38" s="39" t="s">
        <v>63</v>
      </c>
      <c r="H38" s="39" t="s">
        <v>242</v>
      </c>
      <c r="I38" s="40" t="s">
        <v>243</v>
      </c>
      <c r="J38" s="75"/>
      <c r="K38" s="114"/>
      <c r="L38" s="117"/>
      <c r="M38" s="58"/>
      <c r="N38" s="60"/>
      <c r="O38" s="60"/>
      <c r="P38" s="60"/>
      <c r="Q38" s="60"/>
      <c r="R38" s="77"/>
      <c r="S38" s="56"/>
    </row>
    <row r="39" spans="1:19" x14ac:dyDescent="0.3">
      <c r="A39" s="68">
        <v>13</v>
      </c>
      <c r="B39" s="105"/>
      <c r="C39" s="105"/>
      <c r="D39" s="105"/>
      <c r="E39" s="70" t="s">
        <v>138</v>
      </c>
      <c r="F39" s="110" t="s">
        <v>147</v>
      </c>
      <c r="G39" s="5" t="s">
        <v>62</v>
      </c>
      <c r="H39" s="43" t="s">
        <v>244</v>
      </c>
      <c r="I39" s="44" t="s">
        <v>245</v>
      </c>
      <c r="J39" s="75">
        <v>3</v>
      </c>
      <c r="K39" s="112" t="s">
        <v>159</v>
      </c>
      <c r="L39" s="115" t="s">
        <v>161</v>
      </c>
      <c r="M39" s="58">
        <v>10000</v>
      </c>
      <c r="N39" s="60">
        <v>90000</v>
      </c>
      <c r="O39" s="60">
        <v>90000</v>
      </c>
      <c r="P39" s="60">
        <v>50000</v>
      </c>
      <c r="Q39" s="60">
        <v>60000</v>
      </c>
      <c r="R39" s="53">
        <f>SUM(M39:Q41)</f>
        <v>300000</v>
      </c>
      <c r="S39" s="118" t="s">
        <v>102</v>
      </c>
    </row>
    <row r="40" spans="1:19" x14ac:dyDescent="0.3">
      <c r="A40" s="109"/>
      <c r="B40" s="142"/>
      <c r="C40" s="142"/>
      <c r="D40" s="142"/>
      <c r="E40" s="71"/>
      <c r="F40" s="97"/>
      <c r="G40" s="34" t="s">
        <v>63</v>
      </c>
      <c r="H40" s="45" t="s">
        <v>246</v>
      </c>
      <c r="I40" s="46" t="s">
        <v>247</v>
      </c>
      <c r="J40" s="111"/>
      <c r="K40" s="113"/>
      <c r="L40" s="116"/>
      <c r="M40" s="119"/>
      <c r="N40" s="84"/>
      <c r="O40" s="84"/>
      <c r="P40" s="84"/>
      <c r="Q40" s="84"/>
      <c r="R40" s="54"/>
      <c r="S40" s="53"/>
    </row>
    <row r="41" spans="1:19" ht="17.25" thickBot="1" x14ac:dyDescent="0.35">
      <c r="A41" s="109"/>
      <c r="B41" s="142"/>
      <c r="C41" s="142"/>
      <c r="D41" s="142"/>
      <c r="E41" s="71"/>
      <c r="F41" s="97"/>
      <c r="G41" s="47" t="s">
        <v>63</v>
      </c>
      <c r="H41" s="45" t="s">
        <v>248</v>
      </c>
      <c r="I41" s="46" t="s">
        <v>249</v>
      </c>
      <c r="J41" s="111"/>
      <c r="K41" s="113"/>
      <c r="L41" s="116"/>
      <c r="M41" s="119"/>
      <c r="N41" s="84"/>
      <c r="O41" s="84"/>
      <c r="P41" s="84"/>
      <c r="Q41" s="84"/>
      <c r="R41" s="54"/>
      <c r="S41" s="53"/>
    </row>
    <row r="42" spans="1:19" x14ac:dyDescent="0.3">
      <c r="A42" s="93">
        <v>14</v>
      </c>
      <c r="B42" s="104" t="s">
        <v>25</v>
      </c>
      <c r="C42" s="107" t="s">
        <v>26</v>
      </c>
      <c r="D42" s="104">
        <v>321455</v>
      </c>
      <c r="E42" s="92" t="s">
        <v>139</v>
      </c>
      <c r="F42" s="96" t="s">
        <v>88</v>
      </c>
      <c r="G42" s="11" t="s">
        <v>62</v>
      </c>
      <c r="H42" s="12" t="s">
        <v>206</v>
      </c>
      <c r="I42" s="35" t="s">
        <v>207</v>
      </c>
      <c r="J42" s="99">
        <v>4</v>
      </c>
      <c r="K42" s="102" t="s">
        <v>163</v>
      </c>
      <c r="L42" s="103" t="s">
        <v>164</v>
      </c>
      <c r="M42" s="81">
        <v>20000</v>
      </c>
      <c r="N42" s="89">
        <v>80000</v>
      </c>
      <c r="O42" s="89">
        <v>105000</v>
      </c>
      <c r="P42" s="89">
        <v>150000</v>
      </c>
      <c r="Q42" s="89">
        <v>0</v>
      </c>
      <c r="R42" s="88">
        <f t="shared" ref="R42" si="3">SUM(M42:Q44)</f>
        <v>355000</v>
      </c>
      <c r="S42" s="85" t="s">
        <v>50</v>
      </c>
    </row>
    <row r="43" spans="1:19" x14ac:dyDescent="0.3">
      <c r="A43" s="94"/>
      <c r="B43" s="105"/>
      <c r="C43" s="105"/>
      <c r="D43" s="105"/>
      <c r="E43" s="71"/>
      <c r="F43" s="97"/>
      <c r="G43" s="8" t="s">
        <v>63</v>
      </c>
      <c r="H43" s="8" t="s">
        <v>218</v>
      </c>
      <c r="I43" s="9" t="s">
        <v>250</v>
      </c>
      <c r="J43" s="100"/>
      <c r="K43" s="63"/>
      <c r="L43" s="66"/>
      <c r="M43" s="82"/>
      <c r="N43" s="90"/>
      <c r="O43" s="90"/>
      <c r="P43" s="90"/>
      <c r="Q43" s="90"/>
      <c r="R43" s="54"/>
      <c r="S43" s="86"/>
    </row>
    <row r="44" spans="1:19" x14ac:dyDescent="0.3">
      <c r="A44" s="94"/>
      <c r="B44" s="105"/>
      <c r="C44" s="105"/>
      <c r="D44" s="105"/>
      <c r="E44" s="71"/>
      <c r="F44" s="97"/>
      <c r="G44" s="8" t="s">
        <v>63</v>
      </c>
      <c r="H44" s="8" t="s">
        <v>251</v>
      </c>
      <c r="I44" s="9" t="s">
        <v>252</v>
      </c>
      <c r="J44" s="100"/>
      <c r="K44" s="63"/>
      <c r="L44" s="66"/>
      <c r="M44" s="82"/>
      <c r="N44" s="90"/>
      <c r="O44" s="90"/>
      <c r="P44" s="90"/>
      <c r="Q44" s="90"/>
      <c r="R44" s="54"/>
      <c r="S44" s="86"/>
    </row>
    <row r="45" spans="1:19" x14ac:dyDescent="0.3">
      <c r="A45" s="95"/>
      <c r="B45" s="105"/>
      <c r="C45" s="105"/>
      <c r="D45" s="105"/>
      <c r="E45" s="78"/>
      <c r="F45" s="98"/>
      <c r="G45" s="8" t="s">
        <v>145</v>
      </c>
      <c r="H45" s="8" t="s">
        <v>253</v>
      </c>
      <c r="I45" s="9" t="s">
        <v>254</v>
      </c>
      <c r="J45" s="101"/>
      <c r="K45" s="79"/>
      <c r="L45" s="80"/>
      <c r="M45" s="83"/>
      <c r="N45" s="91"/>
      <c r="O45" s="91"/>
      <c r="P45" s="91"/>
      <c r="Q45" s="91"/>
      <c r="R45" s="77"/>
      <c r="S45" s="87"/>
    </row>
    <row r="46" spans="1:19" x14ac:dyDescent="0.3">
      <c r="A46" s="68">
        <v>15</v>
      </c>
      <c r="B46" s="105"/>
      <c r="C46" s="105"/>
      <c r="D46" s="105"/>
      <c r="E46" s="70" t="s">
        <v>140</v>
      </c>
      <c r="F46" s="73" t="s">
        <v>147</v>
      </c>
      <c r="G46" s="5" t="s">
        <v>62</v>
      </c>
      <c r="H46" s="6" t="s">
        <v>255</v>
      </c>
      <c r="I46" s="7" t="s">
        <v>256</v>
      </c>
      <c r="J46" s="75">
        <v>5</v>
      </c>
      <c r="K46" s="62" t="s">
        <v>163</v>
      </c>
      <c r="L46" s="65" t="s">
        <v>164</v>
      </c>
      <c r="M46" s="58">
        <v>20000</v>
      </c>
      <c r="N46" s="60">
        <v>60000</v>
      </c>
      <c r="O46" s="60">
        <v>60000</v>
      </c>
      <c r="P46" s="60">
        <v>60000</v>
      </c>
      <c r="Q46" s="60">
        <v>0</v>
      </c>
      <c r="R46" s="53">
        <f t="shared" ref="R46" si="4">SUM(M46:Q50)</f>
        <v>200000</v>
      </c>
      <c r="S46" s="56" t="s">
        <v>146</v>
      </c>
    </row>
    <row r="47" spans="1:19" x14ac:dyDescent="0.3">
      <c r="A47" s="68"/>
      <c r="B47" s="105"/>
      <c r="C47" s="105"/>
      <c r="D47" s="105"/>
      <c r="E47" s="71"/>
      <c r="F47" s="108"/>
      <c r="G47" s="8" t="s">
        <v>63</v>
      </c>
      <c r="H47" s="8" t="s">
        <v>231</v>
      </c>
      <c r="I47" s="9" t="s">
        <v>232</v>
      </c>
      <c r="J47" s="75"/>
      <c r="K47" s="63"/>
      <c r="L47" s="66"/>
      <c r="M47" s="58"/>
      <c r="N47" s="60"/>
      <c r="O47" s="60"/>
      <c r="P47" s="60"/>
      <c r="Q47" s="60"/>
      <c r="R47" s="54"/>
      <c r="S47" s="56"/>
    </row>
    <row r="48" spans="1:19" x14ac:dyDescent="0.3">
      <c r="A48" s="68"/>
      <c r="B48" s="105"/>
      <c r="C48" s="105"/>
      <c r="D48" s="105"/>
      <c r="E48" s="71"/>
      <c r="F48" s="108"/>
      <c r="G48" s="8" t="s">
        <v>63</v>
      </c>
      <c r="H48" s="8" t="s">
        <v>218</v>
      </c>
      <c r="I48" s="9" t="s">
        <v>219</v>
      </c>
      <c r="J48" s="75"/>
      <c r="K48" s="63"/>
      <c r="L48" s="66"/>
      <c r="M48" s="58"/>
      <c r="N48" s="60"/>
      <c r="O48" s="60"/>
      <c r="P48" s="60"/>
      <c r="Q48" s="60"/>
      <c r="R48" s="54"/>
      <c r="S48" s="56"/>
    </row>
    <row r="49" spans="1:19" x14ac:dyDescent="0.3">
      <c r="A49" s="68"/>
      <c r="B49" s="105"/>
      <c r="C49" s="105"/>
      <c r="D49" s="105"/>
      <c r="E49" s="71"/>
      <c r="F49" s="108"/>
      <c r="G49" s="8" t="s">
        <v>63</v>
      </c>
      <c r="H49" s="8" t="s">
        <v>246</v>
      </c>
      <c r="I49" s="9" t="s">
        <v>247</v>
      </c>
      <c r="J49" s="75"/>
      <c r="K49" s="63"/>
      <c r="L49" s="66"/>
      <c r="M49" s="58"/>
      <c r="N49" s="60"/>
      <c r="O49" s="60"/>
      <c r="P49" s="60"/>
      <c r="Q49" s="60"/>
      <c r="R49" s="54"/>
      <c r="S49" s="56"/>
    </row>
    <row r="50" spans="1:19" x14ac:dyDescent="0.3">
      <c r="A50" s="68"/>
      <c r="B50" s="105"/>
      <c r="C50" s="105"/>
      <c r="D50" s="105"/>
      <c r="E50" s="78"/>
      <c r="F50" s="108"/>
      <c r="G50" s="8" t="s">
        <v>63</v>
      </c>
      <c r="H50" s="8" t="s">
        <v>257</v>
      </c>
      <c r="I50" s="9" t="s">
        <v>258</v>
      </c>
      <c r="J50" s="75"/>
      <c r="K50" s="79"/>
      <c r="L50" s="80"/>
      <c r="M50" s="58"/>
      <c r="N50" s="60"/>
      <c r="O50" s="60"/>
      <c r="P50" s="60"/>
      <c r="Q50" s="60"/>
      <c r="R50" s="77"/>
      <c r="S50" s="56"/>
    </row>
    <row r="51" spans="1:19" x14ac:dyDescent="0.3">
      <c r="A51" s="68">
        <v>16</v>
      </c>
      <c r="B51" s="105"/>
      <c r="C51" s="105"/>
      <c r="D51" s="105"/>
      <c r="E51" s="70" t="s">
        <v>141</v>
      </c>
      <c r="F51" s="73" t="s">
        <v>147</v>
      </c>
      <c r="G51" s="5" t="s">
        <v>62</v>
      </c>
      <c r="H51" s="6" t="s">
        <v>206</v>
      </c>
      <c r="I51" s="7" t="s">
        <v>224</v>
      </c>
      <c r="J51" s="75">
        <v>5</v>
      </c>
      <c r="K51" s="62" t="s">
        <v>163</v>
      </c>
      <c r="L51" s="65" t="s">
        <v>164</v>
      </c>
      <c r="M51" s="58">
        <v>100000</v>
      </c>
      <c r="N51" s="60">
        <v>150000</v>
      </c>
      <c r="O51" s="60">
        <v>150000</v>
      </c>
      <c r="P51" s="60">
        <v>100000</v>
      </c>
      <c r="Q51" s="60">
        <v>0</v>
      </c>
      <c r="R51" s="53">
        <f t="shared" ref="R51" si="5">SUM(M51:Q55)</f>
        <v>500000</v>
      </c>
      <c r="S51" s="56" t="s">
        <v>50</v>
      </c>
    </row>
    <row r="52" spans="1:19" x14ac:dyDescent="0.3">
      <c r="A52" s="68"/>
      <c r="B52" s="105"/>
      <c r="C52" s="105"/>
      <c r="D52" s="105"/>
      <c r="E52" s="71"/>
      <c r="F52" s="73"/>
      <c r="G52" s="8" t="s">
        <v>63</v>
      </c>
      <c r="H52" s="14" t="s">
        <v>242</v>
      </c>
      <c r="I52" s="15" t="s">
        <v>243</v>
      </c>
      <c r="J52" s="75"/>
      <c r="K52" s="63"/>
      <c r="L52" s="66"/>
      <c r="M52" s="58"/>
      <c r="N52" s="60"/>
      <c r="O52" s="60"/>
      <c r="P52" s="60"/>
      <c r="Q52" s="60"/>
      <c r="R52" s="54"/>
      <c r="S52" s="56"/>
    </row>
    <row r="53" spans="1:19" x14ac:dyDescent="0.3">
      <c r="A53" s="68"/>
      <c r="B53" s="105"/>
      <c r="C53" s="105"/>
      <c r="D53" s="105"/>
      <c r="E53" s="71"/>
      <c r="F53" s="73"/>
      <c r="G53" s="8" t="s">
        <v>63</v>
      </c>
      <c r="H53" s="14" t="s">
        <v>233</v>
      </c>
      <c r="I53" s="15" t="s">
        <v>237</v>
      </c>
      <c r="J53" s="75"/>
      <c r="K53" s="63"/>
      <c r="L53" s="66"/>
      <c r="M53" s="58"/>
      <c r="N53" s="60"/>
      <c r="O53" s="60"/>
      <c r="P53" s="60"/>
      <c r="Q53" s="60"/>
      <c r="R53" s="54"/>
      <c r="S53" s="56"/>
    </row>
    <row r="54" spans="1:19" x14ac:dyDescent="0.3">
      <c r="A54" s="68"/>
      <c r="B54" s="105"/>
      <c r="C54" s="105"/>
      <c r="D54" s="105"/>
      <c r="E54" s="71"/>
      <c r="F54" s="73"/>
      <c r="G54" s="8" t="s">
        <v>63</v>
      </c>
      <c r="H54" s="8" t="s">
        <v>259</v>
      </c>
      <c r="I54" s="9" t="s">
        <v>260</v>
      </c>
      <c r="J54" s="75"/>
      <c r="K54" s="63"/>
      <c r="L54" s="66"/>
      <c r="M54" s="58"/>
      <c r="N54" s="60"/>
      <c r="O54" s="60"/>
      <c r="P54" s="60"/>
      <c r="Q54" s="60"/>
      <c r="R54" s="54"/>
      <c r="S54" s="56"/>
    </row>
    <row r="55" spans="1:19" x14ac:dyDescent="0.3">
      <c r="A55" s="68"/>
      <c r="B55" s="105"/>
      <c r="C55" s="105"/>
      <c r="D55" s="105"/>
      <c r="E55" s="78"/>
      <c r="F55" s="73"/>
      <c r="G55" s="8" t="s">
        <v>63</v>
      </c>
      <c r="H55" s="8" t="s">
        <v>185</v>
      </c>
      <c r="I55" s="9" t="s">
        <v>180</v>
      </c>
      <c r="J55" s="75"/>
      <c r="K55" s="79"/>
      <c r="L55" s="80"/>
      <c r="M55" s="58"/>
      <c r="N55" s="60"/>
      <c r="O55" s="60"/>
      <c r="P55" s="60"/>
      <c r="Q55" s="60"/>
      <c r="R55" s="77"/>
      <c r="S55" s="56"/>
    </row>
    <row r="56" spans="1:19" x14ac:dyDescent="0.3">
      <c r="A56" s="68">
        <v>17</v>
      </c>
      <c r="B56" s="105"/>
      <c r="C56" s="105"/>
      <c r="D56" s="105"/>
      <c r="E56" s="70" t="s">
        <v>142</v>
      </c>
      <c r="F56" s="73" t="s">
        <v>97</v>
      </c>
      <c r="G56" s="5" t="s">
        <v>62</v>
      </c>
      <c r="H56" s="6" t="s">
        <v>189</v>
      </c>
      <c r="I56" s="7" t="s">
        <v>190</v>
      </c>
      <c r="J56" s="75">
        <v>5</v>
      </c>
      <c r="K56" s="62" t="s">
        <v>165</v>
      </c>
      <c r="L56" s="65" t="s">
        <v>166</v>
      </c>
      <c r="M56" s="58">
        <v>8000</v>
      </c>
      <c r="N56" s="60">
        <v>120000</v>
      </c>
      <c r="O56" s="60">
        <v>120000</v>
      </c>
      <c r="P56" s="60">
        <v>60000</v>
      </c>
      <c r="Q56" s="60">
        <v>92000</v>
      </c>
      <c r="R56" s="53">
        <f>SUM(M56:Q60)</f>
        <v>400000</v>
      </c>
      <c r="S56" s="56" t="s">
        <v>51</v>
      </c>
    </row>
    <row r="57" spans="1:19" x14ac:dyDescent="0.3">
      <c r="A57" s="68"/>
      <c r="B57" s="105"/>
      <c r="C57" s="105"/>
      <c r="D57" s="105"/>
      <c r="E57" s="71"/>
      <c r="F57" s="73"/>
      <c r="G57" s="8" t="s">
        <v>63</v>
      </c>
      <c r="H57" s="14" t="s">
        <v>244</v>
      </c>
      <c r="I57" s="15" t="s">
        <v>245</v>
      </c>
      <c r="J57" s="75"/>
      <c r="K57" s="63"/>
      <c r="L57" s="66"/>
      <c r="M57" s="58"/>
      <c r="N57" s="60"/>
      <c r="O57" s="60"/>
      <c r="P57" s="60"/>
      <c r="Q57" s="60"/>
      <c r="R57" s="54"/>
      <c r="S57" s="56"/>
    </row>
    <row r="58" spans="1:19" x14ac:dyDescent="0.3">
      <c r="A58" s="68"/>
      <c r="B58" s="105"/>
      <c r="C58" s="105"/>
      <c r="D58" s="105"/>
      <c r="E58" s="71"/>
      <c r="F58" s="73"/>
      <c r="G58" s="8" t="s">
        <v>63</v>
      </c>
      <c r="H58" s="14" t="s">
        <v>196</v>
      </c>
      <c r="I58" s="15" t="s">
        <v>197</v>
      </c>
      <c r="J58" s="75"/>
      <c r="K58" s="63"/>
      <c r="L58" s="66"/>
      <c r="M58" s="58"/>
      <c r="N58" s="60"/>
      <c r="O58" s="60"/>
      <c r="P58" s="60"/>
      <c r="Q58" s="60"/>
      <c r="R58" s="54"/>
      <c r="S58" s="56"/>
    </row>
    <row r="59" spans="1:19" x14ac:dyDescent="0.3">
      <c r="A59" s="68"/>
      <c r="B59" s="105"/>
      <c r="C59" s="105"/>
      <c r="D59" s="105"/>
      <c r="E59" s="71"/>
      <c r="F59" s="73"/>
      <c r="G59" s="8" t="s">
        <v>63</v>
      </c>
      <c r="H59" s="8" t="s">
        <v>210</v>
      </c>
      <c r="I59" s="9" t="s">
        <v>211</v>
      </c>
      <c r="J59" s="75"/>
      <c r="K59" s="63"/>
      <c r="L59" s="66"/>
      <c r="M59" s="58"/>
      <c r="N59" s="60"/>
      <c r="O59" s="60"/>
      <c r="P59" s="60"/>
      <c r="Q59" s="60"/>
      <c r="R59" s="54"/>
      <c r="S59" s="56"/>
    </row>
    <row r="60" spans="1:19" x14ac:dyDescent="0.3">
      <c r="A60" s="68"/>
      <c r="B60" s="105"/>
      <c r="C60" s="105"/>
      <c r="D60" s="105"/>
      <c r="E60" s="78"/>
      <c r="F60" s="73"/>
      <c r="G60" s="8" t="s">
        <v>63</v>
      </c>
      <c r="H60" s="8" t="s">
        <v>235</v>
      </c>
      <c r="I60" s="9" t="s">
        <v>232</v>
      </c>
      <c r="J60" s="75"/>
      <c r="K60" s="79"/>
      <c r="L60" s="80"/>
      <c r="M60" s="58"/>
      <c r="N60" s="60"/>
      <c r="O60" s="60"/>
      <c r="P60" s="60"/>
      <c r="Q60" s="60"/>
      <c r="R60" s="77"/>
      <c r="S60" s="56"/>
    </row>
    <row r="61" spans="1:19" x14ac:dyDescent="0.3">
      <c r="A61" s="68">
        <v>18</v>
      </c>
      <c r="B61" s="105"/>
      <c r="C61" s="105"/>
      <c r="D61" s="105"/>
      <c r="E61" s="70" t="s">
        <v>143</v>
      </c>
      <c r="F61" s="73" t="s">
        <v>147</v>
      </c>
      <c r="G61" s="5" t="s">
        <v>62</v>
      </c>
      <c r="H61" s="6" t="s">
        <v>240</v>
      </c>
      <c r="I61" s="7" t="s">
        <v>241</v>
      </c>
      <c r="J61" s="75">
        <v>4</v>
      </c>
      <c r="K61" s="62" t="s">
        <v>165</v>
      </c>
      <c r="L61" s="65" t="s">
        <v>166</v>
      </c>
      <c r="M61" s="58">
        <v>60000</v>
      </c>
      <c r="N61" s="60">
        <v>120000</v>
      </c>
      <c r="O61" s="60">
        <v>120000</v>
      </c>
      <c r="P61" s="60">
        <v>100000</v>
      </c>
      <c r="Q61" s="60">
        <v>0</v>
      </c>
      <c r="R61" s="53">
        <f>SUM(M61:Q64)</f>
        <v>400000</v>
      </c>
      <c r="S61" s="56" t="s">
        <v>51</v>
      </c>
    </row>
    <row r="62" spans="1:19" x14ac:dyDescent="0.3">
      <c r="A62" s="68"/>
      <c r="B62" s="105"/>
      <c r="C62" s="105"/>
      <c r="D62" s="105"/>
      <c r="E62" s="71"/>
      <c r="F62" s="73"/>
      <c r="G62" s="8" t="s">
        <v>63</v>
      </c>
      <c r="H62" s="8" t="s">
        <v>238</v>
      </c>
      <c r="I62" s="9" t="s">
        <v>239</v>
      </c>
      <c r="J62" s="75"/>
      <c r="K62" s="63"/>
      <c r="L62" s="66"/>
      <c r="M62" s="58"/>
      <c r="N62" s="60"/>
      <c r="O62" s="60"/>
      <c r="P62" s="60"/>
      <c r="Q62" s="60"/>
      <c r="R62" s="54"/>
      <c r="S62" s="56"/>
    </row>
    <row r="63" spans="1:19" x14ac:dyDescent="0.3">
      <c r="A63" s="68"/>
      <c r="B63" s="105"/>
      <c r="C63" s="105"/>
      <c r="D63" s="105"/>
      <c r="E63" s="71"/>
      <c r="F63" s="73"/>
      <c r="G63" s="8" t="s">
        <v>63</v>
      </c>
      <c r="H63" s="8" t="s">
        <v>261</v>
      </c>
      <c r="I63" s="9" t="s">
        <v>180</v>
      </c>
      <c r="J63" s="75"/>
      <c r="K63" s="63"/>
      <c r="L63" s="66"/>
      <c r="M63" s="58"/>
      <c r="N63" s="60"/>
      <c r="O63" s="60"/>
      <c r="P63" s="60"/>
      <c r="Q63" s="60"/>
      <c r="R63" s="54"/>
      <c r="S63" s="56"/>
    </row>
    <row r="64" spans="1:19" x14ac:dyDescent="0.3">
      <c r="A64" s="68"/>
      <c r="B64" s="105"/>
      <c r="C64" s="105"/>
      <c r="D64" s="105"/>
      <c r="E64" s="78"/>
      <c r="F64" s="73"/>
      <c r="G64" s="8" t="s">
        <v>63</v>
      </c>
      <c r="H64" s="8" t="s">
        <v>242</v>
      </c>
      <c r="I64" s="9" t="s">
        <v>262</v>
      </c>
      <c r="J64" s="75"/>
      <c r="K64" s="79"/>
      <c r="L64" s="80"/>
      <c r="M64" s="58"/>
      <c r="N64" s="60"/>
      <c r="O64" s="60"/>
      <c r="P64" s="60"/>
      <c r="Q64" s="60"/>
      <c r="R64" s="77"/>
      <c r="S64" s="56"/>
    </row>
    <row r="65" spans="1:19" x14ac:dyDescent="0.3">
      <c r="A65" s="68">
        <v>19</v>
      </c>
      <c r="B65" s="105"/>
      <c r="C65" s="105"/>
      <c r="D65" s="105"/>
      <c r="E65" s="70" t="s">
        <v>144</v>
      </c>
      <c r="F65" s="73" t="s">
        <v>147</v>
      </c>
      <c r="G65" s="5" t="s">
        <v>62</v>
      </c>
      <c r="H65" s="6" t="s">
        <v>225</v>
      </c>
      <c r="I65" s="7" t="s">
        <v>226</v>
      </c>
      <c r="J65" s="75">
        <v>5</v>
      </c>
      <c r="K65" s="62" t="s">
        <v>165</v>
      </c>
      <c r="L65" s="65" t="s">
        <v>166</v>
      </c>
      <c r="M65" s="58">
        <v>100000</v>
      </c>
      <c r="N65" s="60">
        <v>150000</v>
      </c>
      <c r="O65" s="60">
        <v>150000</v>
      </c>
      <c r="P65" s="60">
        <v>100000</v>
      </c>
      <c r="Q65" s="60">
        <v>0</v>
      </c>
      <c r="R65" s="53">
        <f>SUM(M65:Q69)</f>
        <v>500000</v>
      </c>
      <c r="S65" s="56" t="s">
        <v>51</v>
      </c>
    </row>
    <row r="66" spans="1:19" x14ac:dyDescent="0.3">
      <c r="A66" s="68"/>
      <c r="B66" s="105"/>
      <c r="C66" s="105"/>
      <c r="D66" s="105"/>
      <c r="E66" s="71"/>
      <c r="F66" s="73"/>
      <c r="G66" s="49" t="s">
        <v>63</v>
      </c>
      <c r="H66" s="14" t="s">
        <v>227</v>
      </c>
      <c r="I66" s="15" t="s">
        <v>228</v>
      </c>
      <c r="J66" s="75"/>
      <c r="K66" s="63"/>
      <c r="L66" s="66"/>
      <c r="M66" s="58"/>
      <c r="N66" s="60"/>
      <c r="O66" s="60"/>
      <c r="P66" s="60"/>
      <c r="Q66" s="60"/>
      <c r="R66" s="54"/>
      <c r="S66" s="56"/>
    </row>
    <row r="67" spans="1:19" x14ac:dyDescent="0.3">
      <c r="A67" s="68"/>
      <c r="B67" s="105"/>
      <c r="C67" s="105"/>
      <c r="D67" s="105"/>
      <c r="E67" s="71"/>
      <c r="F67" s="73"/>
      <c r="G67" s="49" t="s">
        <v>63</v>
      </c>
      <c r="H67" s="14" t="s">
        <v>222</v>
      </c>
      <c r="I67" s="15" t="s">
        <v>223</v>
      </c>
      <c r="J67" s="75"/>
      <c r="K67" s="63"/>
      <c r="L67" s="66"/>
      <c r="M67" s="58"/>
      <c r="N67" s="60"/>
      <c r="O67" s="60"/>
      <c r="P67" s="60"/>
      <c r="Q67" s="60"/>
      <c r="R67" s="54"/>
      <c r="S67" s="56"/>
    </row>
    <row r="68" spans="1:19" x14ac:dyDescent="0.3">
      <c r="A68" s="68"/>
      <c r="B68" s="105"/>
      <c r="C68" s="105"/>
      <c r="D68" s="105"/>
      <c r="E68" s="71"/>
      <c r="F68" s="73"/>
      <c r="G68" s="8" t="s">
        <v>63</v>
      </c>
      <c r="H68" s="8" t="s">
        <v>248</v>
      </c>
      <c r="I68" s="9" t="s">
        <v>249</v>
      </c>
      <c r="J68" s="75"/>
      <c r="K68" s="63"/>
      <c r="L68" s="66"/>
      <c r="M68" s="58"/>
      <c r="N68" s="60"/>
      <c r="O68" s="60"/>
      <c r="P68" s="60"/>
      <c r="Q68" s="60"/>
      <c r="R68" s="54"/>
      <c r="S68" s="56"/>
    </row>
    <row r="69" spans="1:19" ht="17.25" thickBot="1" x14ac:dyDescent="0.35">
      <c r="A69" s="69"/>
      <c r="B69" s="106"/>
      <c r="C69" s="106"/>
      <c r="D69" s="106"/>
      <c r="E69" s="72"/>
      <c r="F69" s="74"/>
      <c r="G69" s="10" t="s">
        <v>63</v>
      </c>
      <c r="H69" s="10" t="s">
        <v>263</v>
      </c>
      <c r="I69" s="13" t="s">
        <v>264</v>
      </c>
      <c r="J69" s="76"/>
      <c r="K69" s="64"/>
      <c r="L69" s="67"/>
      <c r="M69" s="59"/>
      <c r="N69" s="61"/>
      <c r="O69" s="61"/>
      <c r="P69" s="61"/>
      <c r="Q69" s="61"/>
      <c r="R69" s="55"/>
      <c r="S69" s="57"/>
    </row>
    <row r="70" spans="1:19" x14ac:dyDescent="0.3">
      <c r="M70" s="16">
        <f>SUM(M3:M69)</f>
        <v>408000</v>
      </c>
      <c r="N70" s="16">
        <f t="shared" ref="N70:Q70" si="6">SUM(N3:N69)</f>
        <v>1265000</v>
      </c>
      <c r="O70" s="16">
        <f t="shared" si="6"/>
        <v>1327250</v>
      </c>
      <c r="P70" s="16">
        <f t="shared" si="6"/>
        <v>1261300</v>
      </c>
      <c r="Q70" s="16">
        <f t="shared" si="6"/>
        <v>813850</v>
      </c>
      <c r="R70" s="16">
        <f>SUM(R3:R69)</f>
        <v>5075400</v>
      </c>
    </row>
    <row r="72" spans="1:19" x14ac:dyDescent="0.3">
      <c r="R72">
        <v>1200000</v>
      </c>
    </row>
  </sheetData>
  <sheetProtection algorithmName="SHA-512" hashValue="s23wbwYnvufxpwhLK6jbgs36dqI62YbK2W0/KQO4yvjNkDtd6qqYkHVF81AR1Tnv0JZ01LtFNL1i3WlV0SydHw==" saltValue="3pXk19SpqyTOrcWF8zCr/Q==" spinCount="100000" sheet="1" objects="1" scenarios="1"/>
  <mergeCells count="263">
    <mergeCell ref="A33:A35"/>
    <mergeCell ref="F33:F35"/>
    <mergeCell ref="E33:E35"/>
    <mergeCell ref="O30:O32"/>
    <mergeCell ref="P30:P32"/>
    <mergeCell ref="Q30:Q32"/>
    <mergeCell ref="R30:R32"/>
    <mergeCell ref="S30:S32"/>
    <mergeCell ref="J33:J35"/>
    <mergeCell ref="K33:K35"/>
    <mergeCell ref="L33:L35"/>
    <mergeCell ref="M33:M35"/>
    <mergeCell ref="N33:N35"/>
    <mergeCell ref="S33:S35"/>
    <mergeCell ref="R33:R35"/>
    <mergeCell ref="Q33:Q35"/>
    <mergeCell ref="P33:P35"/>
    <mergeCell ref="O33:O35"/>
    <mergeCell ref="E30:E32"/>
    <mergeCell ref="F30:F32"/>
    <mergeCell ref="J30:J32"/>
    <mergeCell ref="L30:L32"/>
    <mergeCell ref="M30:M32"/>
    <mergeCell ref="N30:N32"/>
    <mergeCell ref="Q24:Q26"/>
    <mergeCell ref="R24:R26"/>
    <mergeCell ref="S24:S26"/>
    <mergeCell ref="J27:J29"/>
    <mergeCell ref="K27:K29"/>
    <mergeCell ref="L27:L29"/>
    <mergeCell ref="M27:M29"/>
    <mergeCell ref="N27:N29"/>
    <mergeCell ref="O27:O29"/>
    <mergeCell ref="P27:P29"/>
    <mergeCell ref="Q27:Q29"/>
    <mergeCell ref="R27:R29"/>
    <mergeCell ref="S27:S29"/>
    <mergeCell ref="J24:J26"/>
    <mergeCell ref="K24:K26"/>
    <mergeCell ref="Q18:Q20"/>
    <mergeCell ref="R18:R20"/>
    <mergeCell ref="S18:S20"/>
    <mergeCell ref="J21:J23"/>
    <mergeCell ref="K21:K23"/>
    <mergeCell ref="L21:L23"/>
    <mergeCell ref="M21:M23"/>
    <mergeCell ref="N21:N23"/>
    <mergeCell ref="O21:O23"/>
    <mergeCell ref="P21:P23"/>
    <mergeCell ref="Q21:Q23"/>
    <mergeCell ref="R21:R23"/>
    <mergeCell ref="S21:S23"/>
    <mergeCell ref="J18:J20"/>
    <mergeCell ref="K18:K20"/>
    <mergeCell ref="G1:J1"/>
    <mergeCell ref="K1:L1"/>
    <mergeCell ref="M1:R1"/>
    <mergeCell ref="Q3:Q5"/>
    <mergeCell ref="R3:R5"/>
    <mergeCell ref="R9:R11"/>
    <mergeCell ref="Q15:Q17"/>
    <mergeCell ref="R15:R17"/>
    <mergeCell ref="S1:S2"/>
    <mergeCell ref="A1:A2"/>
    <mergeCell ref="B1:B2"/>
    <mergeCell ref="C1:C2"/>
    <mergeCell ref="D1:D2"/>
    <mergeCell ref="E1:E2"/>
    <mergeCell ref="F1:F2"/>
    <mergeCell ref="A3:A5"/>
    <mergeCell ref="B3:B41"/>
    <mergeCell ref="C3:C41"/>
    <mergeCell ref="D3:D41"/>
    <mergeCell ref="E3:E5"/>
    <mergeCell ref="F3:F5"/>
    <mergeCell ref="A6:A8"/>
    <mergeCell ref="E6:E8"/>
    <mergeCell ref="F6:F8"/>
    <mergeCell ref="A9:A11"/>
    <mergeCell ref="A24:A26"/>
    <mergeCell ref="A21:A23"/>
    <mergeCell ref="A18:A20"/>
    <mergeCell ref="F27:F29"/>
    <mergeCell ref="F24:F26"/>
    <mergeCell ref="F21:F23"/>
    <mergeCell ref="F18:F20"/>
    <mergeCell ref="A27:A29"/>
    <mergeCell ref="E27:E29"/>
    <mergeCell ref="E24:E26"/>
    <mergeCell ref="E21:E23"/>
    <mergeCell ref="E18:E20"/>
    <mergeCell ref="A30:A32"/>
    <mergeCell ref="N3:N5"/>
    <mergeCell ref="O3:O5"/>
    <mergeCell ref="P3:P5"/>
    <mergeCell ref="N15:N17"/>
    <mergeCell ref="O15:O17"/>
    <mergeCell ref="P15:P17"/>
    <mergeCell ref="L18:L20"/>
    <mergeCell ref="M18:M20"/>
    <mergeCell ref="N18:N20"/>
    <mergeCell ref="O18:O20"/>
    <mergeCell ref="P18:P20"/>
    <mergeCell ref="L24:L26"/>
    <mergeCell ref="M24:M26"/>
    <mergeCell ref="N24:N26"/>
    <mergeCell ref="O24:O26"/>
    <mergeCell ref="P24:P26"/>
    <mergeCell ref="K30:K32"/>
    <mergeCell ref="S3:S5"/>
    <mergeCell ref="J3:J5"/>
    <mergeCell ref="K3:K5"/>
    <mergeCell ref="L3:L5"/>
    <mergeCell ref="M3:M5"/>
    <mergeCell ref="N6:N8"/>
    <mergeCell ref="O6:O8"/>
    <mergeCell ref="P6:P8"/>
    <mergeCell ref="Q6:Q8"/>
    <mergeCell ref="R6:R8"/>
    <mergeCell ref="S6:S8"/>
    <mergeCell ref="J6:J8"/>
    <mergeCell ref="K6:K8"/>
    <mergeCell ref="L6:L8"/>
    <mergeCell ref="M6:M8"/>
    <mergeCell ref="S9:S11"/>
    <mergeCell ref="A12:A14"/>
    <mergeCell ref="E12:E14"/>
    <mergeCell ref="F12:F14"/>
    <mergeCell ref="J12:J14"/>
    <mergeCell ref="K12:K14"/>
    <mergeCell ref="L12:L14"/>
    <mergeCell ref="L9:L11"/>
    <mergeCell ref="M9:M11"/>
    <mergeCell ref="N9:N11"/>
    <mergeCell ref="O9:O11"/>
    <mergeCell ref="P9:P11"/>
    <mergeCell ref="Q9:Q11"/>
    <mergeCell ref="E9:E11"/>
    <mergeCell ref="F9:F11"/>
    <mergeCell ref="J9:J11"/>
    <mergeCell ref="K9:K11"/>
    <mergeCell ref="S15:S17"/>
    <mergeCell ref="S12:S14"/>
    <mergeCell ref="A15:A17"/>
    <mergeCell ref="E15:E17"/>
    <mergeCell ref="F15:F17"/>
    <mergeCell ref="J15:J17"/>
    <mergeCell ref="K15:K17"/>
    <mergeCell ref="L15:L17"/>
    <mergeCell ref="M15:M17"/>
    <mergeCell ref="M12:M14"/>
    <mergeCell ref="N12:N14"/>
    <mergeCell ref="O12:O14"/>
    <mergeCell ref="P12:P14"/>
    <mergeCell ref="Q12:Q14"/>
    <mergeCell ref="R12:R14"/>
    <mergeCell ref="Q36:Q38"/>
    <mergeCell ref="R36:R38"/>
    <mergeCell ref="S36:S38"/>
    <mergeCell ref="A39:A41"/>
    <mergeCell ref="E39:E41"/>
    <mergeCell ref="F39:F41"/>
    <mergeCell ref="J39:J41"/>
    <mergeCell ref="K39:K41"/>
    <mergeCell ref="K36:K38"/>
    <mergeCell ref="L36:L38"/>
    <mergeCell ref="M36:M38"/>
    <mergeCell ref="N36:N38"/>
    <mergeCell ref="O36:O38"/>
    <mergeCell ref="P36:P38"/>
    <mergeCell ref="A36:A38"/>
    <mergeCell ref="E36:E38"/>
    <mergeCell ref="F36:F38"/>
    <mergeCell ref="J36:J38"/>
    <mergeCell ref="R39:R41"/>
    <mergeCell ref="S39:S41"/>
    <mergeCell ref="L39:L41"/>
    <mergeCell ref="M39:M41"/>
    <mergeCell ref="E42:E45"/>
    <mergeCell ref="A42:A45"/>
    <mergeCell ref="F42:F45"/>
    <mergeCell ref="J42:J45"/>
    <mergeCell ref="K42:K45"/>
    <mergeCell ref="L42:L45"/>
    <mergeCell ref="B42:B69"/>
    <mergeCell ref="C42:C69"/>
    <mergeCell ref="D42:D69"/>
    <mergeCell ref="A46:A50"/>
    <mergeCell ref="E46:E50"/>
    <mergeCell ref="F46:F50"/>
    <mergeCell ref="J46:J50"/>
    <mergeCell ref="A56:A60"/>
    <mergeCell ref="E56:E60"/>
    <mergeCell ref="F56:F60"/>
    <mergeCell ref="J56:J60"/>
    <mergeCell ref="N39:N41"/>
    <mergeCell ref="O39:O41"/>
    <mergeCell ref="P39:P41"/>
    <mergeCell ref="Q39:Q41"/>
    <mergeCell ref="S42:S45"/>
    <mergeCell ref="R42:R45"/>
    <mergeCell ref="Q42:Q45"/>
    <mergeCell ref="P42:P45"/>
    <mergeCell ref="O42:O45"/>
    <mergeCell ref="N42:N45"/>
    <mergeCell ref="M42:M45"/>
    <mergeCell ref="Q46:Q50"/>
    <mergeCell ref="R46:R50"/>
    <mergeCell ref="S46:S50"/>
    <mergeCell ref="A51:A55"/>
    <mergeCell ref="E51:E55"/>
    <mergeCell ref="F51:F55"/>
    <mergeCell ref="J51:J55"/>
    <mergeCell ref="K51:K55"/>
    <mergeCell ref="K46:K50"/>
    <mergeCell ref="L46:L50"/>
    <mergeCell ref="M46:M50"/>
    <mergeCell ref="N46:N50"/>
    <mergeCell ref="O46:O50"/>
    <mergeCell ref="P46:P50"/>
    <mergeCell ref="R51:R55"/>
    <mergeCell ref="S51:S55"/>
    <mergeCell ref="L51:L55"/>
    <mergeCell ref="M51:M55"/>
    <mergeCell ref="N51:N55"/>
    <mergeCell ref="O51:O55"/>
    <mergeCell ref="P51:P55"/>
    <mergeCell ref="Q51:Q55"/>
    <mergeCell ref="N61:N64"/>
    <mergeCell ref="O61:O64"/>
    <mergeCell ref="P61:P64"/>
    <mergeCell ref="Q61:Q64"/>
    <mergeCell ref="R61:R64"/>
    <mergeCell ref="S61:S64"/>
    <mergeCell ref="S56:S60"/>
    <mergeCell ref="A61:A64"/>
    <mergeCell ref="E61:E64"/>
    <mergeCell ref="F61:F64"/>
    <mergeCell ref="J61:J64"/>
    <mergeCell ref="K61:K64"/>
    <mergeCell ref="L61:L64"/>
    <mergeCell ref="M61:M64"/>
    <mergeCell ref="M56:M60"/>
    <mergeCell ref="N56:N60"/>
    <mergeCell ref="O56:O60"/>
    <mergeCell ref="P56:P60"/>
    <mergeCell ref="Q56:Q60"/>
    <mergeCell ref="R56:R60"/>
    <mergeCell ref="K56:K60"/>
    <mergeCell ref="L56:L60"/>
    <mergeCell ref="R65:R69"/>
    <mergeCell ref="S65:S69"/>
    <mergeCell ref="M65:M69"/>
    <mergeCell ref="N65:N69"/>
    <mergeCell ref="O65:O69"/>
    <mergeCell ref="P65:P69"/>
    <mergeCell ref="K65:K69"/>
    <mergeCell ref="L65:L69"/>
    <mergeCell ref="A65:A69"/>
    <mergeCell ref="E65:E69"/>
    <mergeCell ref="F65:F69"/>
    <mergeCell ref="J65:J69"/>
    <mergeCell ref="Q65:Q69"/>
  </mergeCells>
  <phoneticPr fontId="4" type="noConversion"/>
  <pageMargins left="0.25" right="0.25" top="0.27" bottom="0.21" header="0.3" footer="0.3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8CFB3-F973-46D3-9B3B-54EBF4A3002A}">
  <dimension ref="A1:L16"/>
  <sheetViews>
    <sheetView workbookViewId="0">
      <selection activeCell="F19" sqref="F19"/>
    </sheetView>
  </sheetViews>
  <sheetFormatPr defaultRowHeight="16.5" x14ac:dyDescent="0.3"/>
  <cols>
    <col min="1" max="1" width="11" bestFit="1" customWidth="1"/>
    <col min="2" max="2" width="15.125" bestFit="1" customWidth="1"/>
    <col min="3" max="3" width="10.875" bestFit="1" customWidth="1"/>
    <col min="4" max="4" width="21.375" bestFit="1" customWidth="1"/>
    <col min="5" max="6" width="10.875" bestFit="1" customWidth="1"/>
    <col min="8" max="8" width="11.5" customWidth="1"/>
    <col min="9" max="9" width="9.25" bestFit="1" customWidth="1"/>
    <col min="10" max="10" width="13" bestFit="1" customWidth="1"/>
    <col min="11" max="11" width="21.375" bestFit="1" customWidth="1"/>
  </cols>
  <sheetData>
    <row r="1" spans="1:12" x14ac:dyDescent="0.3">
      <c r="A1" s="27" t="s">
        <v>114</v>
      </c>
      <c r="B1" s="27" t="s">
        <v>115</v>
      </c>
      <c r="C1" s="28" t="s">
        <v>116</v>
      </c>
      <c r="D1" s="27" t="s">
        <v>1</v>
      </c>
      <c r="E1" s="27" t="s">
        <v>117</v>
      </c>
      <c r="F1" s="27" t="s">
        <v>118</v>
      </c>
      <c r="G1" s="29" t="s">
        <v>120</v>
      </c>
      <c r="H1" s="30" t="s">
        <v>121</v>
      </c>
      <c r="I1" s="31" t="s">
        <v>125</v>
      </c>
      <c r="J1" s="29" t="s">
        <v>119</v>
      </c>
      <c r="K1" s="27" t="s">
        <v>122</v>
      </c>
      <c r="L1" s="27" t="s">
        <v>15</v>
      </c>
    </row>
    <row r="2" spans="1:12" x14ac:dyDescent="0.3">
      <c r="A2" s="158">
        <v>1</v>
      </c>
      <c r="B2" s="158" t="s">
        <v>123</v>
      </c>
      <c r="C2" s="158" t="s">
        <v>124</v>
      </c>
      <c r="D2" s="159" t="s">
        <v>23</v>
      </c>
      <c r="E2" s="158">
        <v>101</v>
      </c>
      <c r="F2" s="158" t="s">
        <v>45</v>
      </c>
      <c r="G2" s="153">
        <v>39</v>
      </c>
      <c r="H2" s="153">
        <f>G2+G4</f>
        <v>69</v>
      </c>
      <c r="I2" s="154">
        <v>39</v>
      </c>
      <c r="J2" s="157">
        <v>13</v>
      </c>
      <c r="K2" s="48" t="s">
        <v>155</v>
      </c>
      <c r="L2" s="48" t="s">
        <v>157</v>
      </c>
    </row>
    <row r="3" spans="1:12" x14ac:dyDescent="0.3">
      <c r="A3" s="158"/>
      <c r="B3" s="158"/>
      <c r="C3" s="158"/>
      <c r="D3" s="159"/>
      <c r="E3" s="158"/>
      <c r="F3" s="158"/>
      <c r="G3" s="153"/>
      <c r="H3" s="153"/>
      <c r="I3" s="155"/>
      <c r="J3" s="157"/>
      <c r="K3" s="48" t="s">
        <v>159</v>
      </c>
      <c r="L3" s="48" t="s">
        <v>161</v>
      </c>
    </row>
    <row r="4" spans="1:12" x14ac:dyDescent="0.3">
      <c r="A4" s="158"/>
      <c r="B4" s="158"/>
      <c r="C4" s="158"/>
      <c r="D4" s="159" t="s">
        <v>25</v>
      </c>
      <c r="E4" s="158">
        <v>101</v>
      </c>
      <c r="F4" s="158" t="s">
        <v>94</v>
      </c>
      <c r="G4" s="153">
        <v>30</v>
      </c>
      <c r="H4" s="153"/>
      <c r="I4" s="154">
        <v>28</v>
      </c>
      <c r="J4" s="153">
        <v>6</v>
      </c>
      <c r="K4" s="18" t="s">
        <v>167</v>
      </c>
      <c r="L4" s="18" t="s">
        <v>170</v>
      </c>
    </row>
    <row r="5" spans="1:12" x14ac:dyDescent="0.3">
      <c r="A5" s="158"/>
      <c r="B5" s="158"/>
      <c r="C5" s="158"/>
      <c r="D5" s="159"/>
      <c r="E5" s="158"/>
      <c r="F5" s="158"/>
      <c r="G5" s="153"/>
      <c r="H5" s="153"/>
      <c r="I5" s="155"/>
      <c r="J5" s="153"/>
      <c r="K5" s="18" t="s">
        <v>168</v>
      </c>
      <c r="L5" s="18" t="s">
        <v>171</v>
      </c>
    </row>
    <row r="6" spans="1:12" x14ac:dyDescent="0.3">
      <c r="A6" s="158"/>
      <c r="B6" s="158"/>
      <c r="C6" s="158"/>
      <c r="D6" s="159"/>
      <c r="E6" s="158"/>
      <c r="F6" s="158"/>
      <c r="G6" s="153"/>
      <c r="H6" s="153"/>
      <c r="I6" s="156"/>
      <c r="J6" s="153"/>
      <c r="K6" s="18" t="s">
        <v>169</v>
      </c>
      <c r="L6" s="18" t="s">
        <v>172</v>
      </c>
    </row>
    <row r="9" spans="1:12" x14ac:dyDescent="0.3">
      <c r="A9" s="19" t="s">
        <v>127</v>
      </c>
      <c r="B9" s="19"/>
      <c r="C9" s="19" t="s">
        <v>148</v>
      </c>
      <c r="D9" s="19" t="s">
        <v>173</v>
      </c>
      <c r="F9" t="s">
        <v>149</v>
      </c>
    </row>
    <row r="10" spans="1:12" x14ac:dyDescent="0.3">
      <c r="A10" s="32" t="s">
        <v>134</v>
      </c>
      <c r="B10" s="32" t="s">
        <v>135</v>
      </c>
      <c r="C10" s="33">
        <v>1200000</v>
      </c>
      <c r="D10" s="33">
        <v>1200000</v>
      </c>
      <c r="F10" s="16">
        <f>C10-D10</f>
        <v>0</v>
      </c>
      <c r="G10" t="s">
        <v>174</v>
      </c>
    </row>
    <row r="11" spans="1:12" x14ac:dyDescent="0.3">
      <c r="A11" s="105" t="s">
        <v>133</v>
      </c>
      <c r="B11" s="32" t="s">
        <v>128</v>
      </c>
      <c r="C11" s="33">
        <v>500000</v>
      </c>
      <c r="D11" s="33">
        <f>'신청(9.29)'!M70</f>
        <v>408000</v>
      </c>
      <c r="F11" s="16">
        <f>C11-D11</f>
        <v>92000</v>
      </c>
      <c r="G11" t="s">
        <v>150</v>
      </c>
    </row>
    <row r="12" spans="1:12" x14ac:dyDescent="0.3">
      <c r="A12" s="105"/>
      <c r="B12" s="32" t="s">
        <v>129</v>
      </c>
      <c r="C12" s="33">
        <v>1300000</v>
      </c>
      <c r="D12" s="33">
        <f>'신청(9.29)'!N70</f>
        <v>1265000</v>
      </c>
      <c r="F12" s="16">
        <f t="shared" ref="F12:F15" si="0">C12-D12</f>
        <v>35000</v>
      </c>
      <c r="G12" t="s">
        <v>151</v>
      </c>
    </row>
    <row r="13" spans="1:12" x14ac:dyDescent="0.3">
      <c r="A13" s="105"/>
      <c r="B13" s="32" t="s">
        <v>130</v>
      </c>
      <c r="C13" s="33">
        <v>1400000</v>
      </c>
      <c r="D13" s="33">
        <f>'신청(9.29)'!O70</f>
        <v>1327250</v>
      </c>
      <c r="F13" s="16">
        <f t="shared" si="0"/>
        <v>72750</v>
      </c>
      <c r="G13" t="s">
        <v>152</v>
      </c>
    </row>
    <row r="14" spans="1:12" x14ac:dyDescent="0.3">
      <c r="A14" s="105"/>
      <c r="B14" s="32" t="s">
        <v>131</v>
      </c>
      <c r="C14" s="33">
        <v>1300000</v>
      </c>
      <c r="D14" s="33">
        <f>'신청(9.29)'!P70</f>
        <v>1261300</v>
      </c>
      <c r="F14" s="16">
        <f t="shared" si="0"/>
        <v>38700</v>
      </c>
      <c r="G14" t="s">
        <v>153</v>
      </c>
    </row>
    <row r="15" spans="1:12" x14ac:dyDescent="0.3">
      <c r="A15" s="105"/>
      <c r="B15" s="32" t="s">
        <v>132</v>
      </c>
      <c r="C15" s="33">
        <v>700000</v>
      </c>
      <c r="D15" s="33">
        <f>'신청(9.29)'!Q70</f>
        <v>813850</v>
      </c>
      <c r="F15" s="16">
        <f t="shared" si="0"/>
        <v>-113850</v>
      </c>
      <c r="G15" t="s">
        <v>154</v>
      </c>
    </row>
    <row r="16" spans="1:12" x14ac:dyDescent="0.3">
      <c r="A16" s="19"/>
      <c r="B16" s="19"/>
      <c r="C16" s="52">
        <f>SUM(C10:C15)</f>
        <v>6400000</v>
      </c>
      <c r="D16" s="16">
        <f>SUM(D10:D15)</f>
        <v>6275400</v>
      </c>
    </row>
  </sheetData>
  <mergeCells count="17">
    <mergeCell ref="A11:A15"/>
    <mergeCell ref="F2:F3"/>
    <mergeCell ref="A2:A6"/>
    <mergeCell ref="B2:B6"/>
    <mergeCell ref="C2:C6"/>
    <mergeCell ref="D2:D3"/>
    <mergeCell ref="E2:E3"/>
    <mergeCell ref="D4:D6"/>
    <mergeCell ref="E4:E6"/>
    <mergeCell ref="F4:F6"/>
    <mergeCell ref="J4:J6"/>
    <mergeCell ref="G4:G6"/>
    <mergeCell ref="I2:I3"/>
    <mergeCell ref="I4:I6"/>
    <mergeCell ref="J2:J3"/>
    <mergeCell ref="G2:G3"/>
    <mergeCell ref="H2:H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수강(9.23)</vt:lpstr>
      <vt:lpstr>신청(9.29)</vt:lpstr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2021-09-23T01:35:33Z</cp:lastPrinted>
  <dcterms:created xsi:type="dcterms:W3CDTF">2021-09-23T00:41:27Z</dcterms:created>
  <dcterms:modified xsi:type="dcterms:W3CDTF">2021-11-10T07:28:25Z</dcterms:modified>
</cp:coreProperties>
</file>