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SynologyDrive\SynologyDrive\1. 클래스프로젝트\6. 2023년-1학기\"/>
    </mc:Choice>
  </mc:AlternateContent>
  <xr:revisionPtr revIDLastSave="0" documentId="13_ncr:1_{8AF05D5D-F75E-4C7B-9D3E-551B58427DF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청현황(04.21)" sheetId="18" r:id="rId1"/>
  </sheets>
  <calcPr calcId="191029"/>
</workbook>
</file>

<file path=xl/calcChain.xml><?xml version="1.0" encoding="utf-8"?>
<calcChain xmlns="http://schemas.openxmlformats.org/spreadsheetml/2006/main">
  <c r="N290" i="18" l="1"/>
  <c r="S365" i="18" l="1"/>
  <c r="S357" i="18"/>
  <c r="S350" i="18"/>
  <c r="S341" i="18"/>
  <c r="S333" i="18"/>
  <c r="S324" i="18"/>
  <c r="S318" i="18"/>
  <c r="S313" i="18"/>
  <c r="S307" i="18"/>
  <c r="S300" i="18"/>
  <c r="S295" i="18"/>
  <c r="S290" i="18"/>
  <c r="S284" i="18"/>
  <c r="S275" i="18"/>
  <c r="S270" i="18"/>
  <c r="S264" i="18"/>
  <c r="S263" i="18"/>
  <c r="S262" i="18"/>
  <c r="S259" i="18"/>
  <c r="S258" i="18"/>
  <c r="S257" i="18"/>
  <c r="S255" i="18"/>
  <c r="S254" i="18"/>
  <c r="S251" i="18"/>
  <c r="S249" i="18"/>
  <c r="S246" i="18"/>
  <c r="S244" i="18"/>
  <c r="S241" i="18"/>
  <c r="S239" i="18"/>
  <c r="S236" i="18"/>
  <c r="S233" i="18"/>
  <c r="S230" i="18"/>
  <c r="S227" i="18"/>
  <c r="S224" i="18"/>
  <c r="S222" i="18"/>
  <c r="S220" i="18"/>
  <c r="S217" i="18"/>
  <c r="S213" i="18"/>
  <c r="S209" i="18"/>
  <c r="S208" i="18"/>
  <c r="S205" i="18"/>
  <c r="S203" i="18"/>
  <c r="S199" i="18"/>
  <c r="S198" i="18"/>
  <c r="S197" i="18"/>
  <c r="S194" i="18"/>
  <c r="S193" i="18"/>
  <c r="S189" i="18"/>
  <c r="S188" i="18"/>
  <c r="S187" i="18"/>
  <c r="S184" i="18"/>
  <c r="S180" i="18"/>
  <c r="S176" i="18"/>
  <c r="S172" i="18"/>
  <c r="S170" i="18"/>
  <c r="S168" i="18"/>
  <c r="S166" i="18"/>
  <c r="S163" i="18"/>
  <c r="S161" i="18"/>
  <c r="S159" i="18"/>
  <c r="S158" i="18"/>
  <c r="S156" i="18"/>
  <c r="S155" i="18"/>
  <c r="S153" i="18"/>
  <c r="S150" i="18"/>
  <c r="S144" i="18"/>
  <c r="S143" i="18"/>
  <c r="S142" i="18"/>
  <c r="S141" i="18"/>
  <c r="S140" i="18"/>
  <c r="S137" i="18"/>
  <c r="S134" i="18"/>
  <c r="S132" i="18"/>
  <c r="S131" i="18"/>
  <c r="S130" i="18"/>
  <c r="S127" i="18"/>
  <c r="S125" i="18"/>
  <c r="S122" i="18"/>
  <c r="S121" i="18"/>
  <c r="S120" i="18"/>
  <c r="S119" i="18"/>
  <c r="S118" i="18"/>
  <c r="S117" i="18"/>
  <c r="S116" i="18"/>
  <c r="S115" i="18"/>
  <c r="S114" i="18"/>
  <c r="S113" i="18"/>
  <c r="S112" i="18"/>
  <c r="S111" i="18"/>
  <c r="S110" i="18"/>
  <c r="S109" i="18"/>
  <c r="S108" i="18"/>
  <c r="S107" i="18"/>
  <c r="S106" i="18"/>
  <c r="S105" i="18"/>
  <c r="S104" i="18"/>
  <c r="S103" i="18"/>
  <c r="S102" i="18"/>
  <c r="S101" i="18"/>
  <c r="S100" i="18"/>
  <c r="S99" i="18"/>
  <c r="S98" i="18"/>
  <c r="S97" i="18"/>
  <c r="S96" i="18"/>
  <c r="S94" i="18"/>
  <c r="S93" i="18"/>
  <c r="S92" i="18"/>
  <c r="S91" i="18"/>
  <c r="S90" i="18"/>
  <c r="S89" i="18"/>
  <c r="S88" i="18"/>
  <c r="S87" i="18"/>
  <c r="S86" i="18"/>
  <c r="S85" i="18"/>
  <c r="S84" i="18"/>
  <c r="S83" i="18"/>
  <c r="S82" i="18"/>
  <c r="S81" i="18"/>
  <c r="S80" i="18"/>
  <c r="S79" i="18"/>
  <c r="S78" i="18"/>
  <c r="S77" i="18"/>
  <c r="S76" i="18"/>
  <c r="S75" i="18"/>
  <c r="S74" i="18"/>
  <c r="S73" i="18"/>
  <c r="S72" i="18"/>
  <c r="S71" i="18"/>
  <c r="S70" i="18"/>
  <c r="S69" i="18"/>
  <c r="S66" i="18"/>
  <c r="S63" i="18"/>
  <c r="S60" i="18"/>
  <c r="S57" i="18"/>
  <c r="S54" i="18"/>
  <c r="S51" i="18"/>
  <c r="S48" i="18"/>
  <c r="S45" i="18"/>
  <c r="S42" i="18"/>
  <c r="S39" i="18"/>
  <c r="S36" i="18"/>
  <c r="S33" i="18"/>
  <c r="S31" i="18"/>
  <c r="S29" i="18"/>
  <c r="S26" i="18"/>
  <c r="S23" i="18"/>
  <c r="S21" i="18"/>
  <c r="S18" i="18"/>
  <c r="S15" i="18"/>
  <c r="S12" i="18"/>
  <c r="S9" i="18"/>
  <c r="S6" i="18"/>
</calcChain>
</file>

<file path=xl/sharedStrings.xml><?xml version="1.0" encoding="utf-8"?>
<sst xmlns="http://schemas.openxmlformats.org/spreadsheetml/2006/main" count="2308" uniqueCount="826">
  <si>
    <t>정보보안학과</t>
  </si>
  <si>
    <t>이훈재</t>
  </si>
  <si>
    <t>컴퓨터공학과</t>
  </si>
  <si>
    <t>교과목번호</t>
    <phoneticPr fontId="1" type="noConversion"/>
  </si>
  <si>
    <t>교과목명</t>
    <phoneticPr fontId="1" type="noConversion"/>
  </si>
  <si>
    <t>학번</t>
    <phoneticPr fontId="1" type="noConversion"/>
  </si>
  <si>
    <t>석현태</t>
  </si>
  <si>
    <t>인공지능응용학과</t>
  </si>
  <si>
    <t>김남우</t>
  </si>
  <si>
    <t>정상중</t>
  </si>
  <si>
    <t>웹서버프로그래밍</t>
  </si>
  <si>
    <t>학년</t>
    <phoneticPr fontId="1" type="noConversion"/>
  </si>
  <si>
    <t>캡스톤디자인1</t>
    <phoneticPr fontId="1" type="noConversion"/>
  </si>
  <si>
    <t>이훈재</t>
    <phoneticPr fontId="1" type="noConversion"/>
  </si>
  <si>
    <t>석현태</t>
    <phoneticPr fontId="1" type="noConversion"/>
  </si>
  <si>
    <t>김선용</t>
    <phoneticPr fontId="1" type="noConversion"/>
  </si>
  <si>
    <t>회의비</t>
    <phoneticPr fontId="1" type="noConversion"/>
  </si>
  <si>
    <t>게임프로젝트2</t>
    <phoneticPr fontId="1" type="noConversion"/>
  </si>
  <si>
    <t>인공지능응용프로젝트1</t>
    <phoneticPr fontId="1" type="noConversion"/>
  </si>
  <si>
    <t>융합프로젝트2</t>
    <phoneticPr fontId="1" type="noConversion"/>
  </si>
  <si>
    <t>순번</t>
    <phoneticPr fontId="1" type="noConversion"/>
  </si>
  <si>
    <t>분반
(담당교수)</t>
    <phoneticPr fontId="1" type="noConversion"/>
  </si>
  <si>
    <t>과제번호</t>
    <phoneticPr fontId="1" type="noConversion"/>
  </si>
  <si>
    <t>과제명</t>
    <phoneticPr fontId="1" type="noConversion"/>
  </si>
  <si>
    <t>팀원명단</t>
    <phoneticPr fontId="1" type="noConversion"/>
  </si>
  <si>
    <t>과제지원비</t>
    <phoneticPr fontId="1" type="noConversion"/>
  </si>
  <si>
    <t>구분</t>
    <phoneticPr fontId="1" type="noConversion"/>
  </si>
  <si>
    <t>성명</t>
    <phoneticPr fontId="1" type="noConversion"/>
  </si>
  <si>
    <t>신청인원수</t>
    <phoneticPr fontId="1" type="noConversion"/>
  </si>
  <si>
    <t>담당교수</t>
    <phoneticPr fontId="1" type="noConversion"/>
  </si>
  <si>
    <t>업체명</t>
    <phoneticPr fontId="1" type="noConversion"/>
  </si>
  <si>
    <t>담당자</t>
    <phoneticPr fontId="1" type="noConversion"/>
  </si>
  <si>
    <t>인쇄·유인물비</t>
  </si>
  <si>
    <t>사무용품비</t>
    <phoneticPr fontId="1" type="noConversion"/>
  </si>
  <si>
    <t>문헌구입비</t>
    <phoneticPr fontId="1" type="noConversion"/>
  </si>
  <si>
    <t>재료비</t>
    <phoneticPr fontId="1" type="noConversion"/>
  </si>
  <si>
    <t>합계</t>
    <phoneticPr fontId="1" type="noConversion"/>
  </si>
  <si>
    <t>팀장</t>
    <phoneticPr fontId="1" type="noConversion"/>
  </si>
  <si>
    <t>팀원</t>
    <phoneticPr fontId="1" type="noConversion"/>
  </si>
  <si>
    <t>장원태</t>
    <phoneticPr fontId="1" type="noConversion"/>
  </si>
  <si>
    <t>101
(장원태)</t>
    <phoneticPr fontId="1" type="noConversion"/>
  </si>
  <si>
    <t>소프트웨어개발실습3</t>
    <phoneticPr fontId="1" type="noConversion"/>
  </si>
  <si>
    <t>101,102
(김동현)</t>
    <phoneticPr fontId="1" type="noConversion"/>
  </si>
  <si>
    <t>기면증 환자를 위한 알림시스템</t>
    <phoneticPr fontId="1" type="noConversion"/>
  </si>
  <si>
    <t>김동현</t>
    <phoneticPr fontId="1" type="noConversion"/>
  </si>
  <si>
    <t>101
(주우석/이병춘)</t>
    <phoneticPr fontId="1" type="noConversion"/>
  </si>
  <si>
    <t>동서대학교 게임학과 졸업작품 - 워키팀</t>
    <phoneticPr fontId="1" type="noConversion"/>
  </si>
  <si>
    <t>주우석
이병춘</t>
    <phoneticPr fontId="1" type="noConversion"/>
  </si>
  <si>
    <t>103(석현태)</t>
    <phoneticPr fontId="1" type="noConversion"/>
  </si>
  <si>
    <t>여행 어때</t>
    <phoneticPr fontId="1" type="noConversion"/>
  </si>
  <si>
    <t>도서 검색 및 추천 앱</t>
  </si>
  <si>
    <t>모바일 제스처를 활용한 새로운 보안 인증 프로토타입 구현</t>
  </si>
  <si>
    <t>난수를 이용한 간단한 원 카드 게임</t>
    <phoneticPr fontId="1" type="noConversion"/>
  </si>
  <si>
    <t>웹 사이트 보안 자동화</t>
    <phoneticPr fontId="1" type="noConversion"/>
  </si>
  <si>
    <t>장원태</t>
    <phoneticPr fontId="1" type="noConversion"/>
  </si>
  <si>
    <t>데이터베이스 공격에 대한 정보 보호 대책</t>
    <phoneticPr fontId="1" type="noConversion"/>
  </si>
  <si>
    <t>카드형 OTP 작동원리 파악과 제작</t>
    <phoneticPr fontId="1" type="noConversion"/>
  </si>
  <si>
    <t>OT(One-Time-Passward, 일회용 패스워드) 발생기</t>
    <phoneticPr fontId="1" type="noConversion"/>
  </si>
  <si>
    <t>이훈재</t>
    <phoneticPr fontId="1" type="noConversion"/>
  </si>
  <si>
    <t>스트림 암호 설계</t>
    <phoneticPr fontId="1" type="noConversion"/>
  </si>
  <si>
    <t>암호 알고리즘을 이용한 보안 프로젝트</t>
    <phoneticPr fontId="1" type="noConversion"/>
  </si>
  <si>
    <t>정보보안프로그래밍</t>
    <phoneticPr fontId="1" type="noConversion"/>
  </si>
  <si>
    <t>101(이훈재)</t>
    <phoneticPr fontId="1" type="noConversion"/>
  </si>
  <si>
    <t>음식점 정보 공유 애플리케이션</t>
    <phoneticPr fontId="1" type="noConversion"/>
  </si>
  <si>
    <t>폭력감지 및 구조요청 인식 드론</t>
    <phoneticPr fontId="1" type="noConversion"/>
  </si>
  <si>
    <t>문미경</t>
    <phoneticPr fontId="1" type="noConversion"/>
  </si>
  <si>
    <t>긍정적 감정 유발을 위한 AI 챗봇 기반 일기 작성 시스템</t>
    <phoneticPr fontId="1" type="noConversion"/>
  </si>
  <si>
    <t>사용자 선호도 및 행동 패턴을 반영한 메타버스 개인화</t>
    <phoneticPr fontId="1" type="noConversion"/>
  </si>
  <si>
    <t>실감형 TTS 개발을 위한 딥러닝 기반 문장 분류 시스템</t>
    <phoneticPr fontId="1" type="noConversion"/>
  </si>
  <si>
    <t>박승민</t>
    <phoneticPr fontId="1" type="noConversion"/>
  </si>
  <si>
    <t>사진 공부 앱</t>
    <phoneticPr fontId="1" type="noConversion"/>
  </si>
  <si>
    <t>고관표</t>
    <phoneticPr fontId="1" type="noConversion"/>
  </si>
  <si>
    <t>101
(박승민, 김동현, 문미경)</t>
    <phoneticPr fontId="1" type="noConversion"/>
  </si>
  <si>
    <t>바코드 스캐너 어플리케이션</t>
    <phoneticPr fontId="1" type="noConversion"/>
  </si>
  <si>
    <t>Optical Language Visualizer (OLV)</t>
    <phoneticPr fontId="1" type="noConversion"/>
  </si>
  <si>
    <t>Cooking Helper</t>
    <phoneticPr fontId="1" type="noConversion"/>
  </si>
  <si>
    <t>오늘 뭐먹지?</t>
    <phoneticPr fontId="1" type="noConversion"/>
  </si>
  <si>
    <t>Graffiti</t>
    <phoneticPr fontId="1" type="noConversion"/>
  </si>
  <si>
    <t>이세계 잡화점</t>
    <phoneticPr fontId="1" type="noConversion"/>
  </si>
  <si>
    <t>사라도령이야기</t>
    <phoneticPr fontId="1" type="noConversion"/>
  </si>
  <si>
    <t>101
(이정민/진형우)</t>
    <phoneticPr fontId="1" type="noConversion"/>
  </si>
  <si>
    <t>고달프다 게임 콘텐츠 제작</t>
    <phoneticPr fontId="1" type="noConversion"/>
  </si>
  <si>
    <t>이정민
진형우</t>
    <phoneticPr fontId="1" type="noConversion"/>
  </si>
  <si>
    <t>‘우당탕 잡화점’ 게임 콘텐츠 개발</t>
    <phoneticPr fontId="1" type="noConversion"/>
  </si>
  <si>
    <t>이정민
진형우</t>
  </si>
  <si>
    <t>UP! 게임 개발</t>
    <phoneticPr fontId="1" type="noConversion"/>
  </si>
  <si>
    <t>포션 이야기</t>
    <phoneticPr fontId="1" type="noConversion"/>
  </si>
  <si>
    <t>Death Row, Nightmare 게임 제작</t>
    <phoneticPr fontId="1" type="noConversion"/>
  </si>
  <si>
    <t xml:space="preserve"> D-mensions 게임 개발</t>
    <phoneticPr fontId="1" type="noConversion"/>
  </si>
  <si>
    <t>&lt;과제 복구 대작전&gt; 게임 개발</t>
    <phoneticPr fontId="1" type="noConversion"/>
  </si>
  <si>
    <t>게임LAST제작</t>
    <phoneticPr fontId="1" type="noConversion"/>
  </si>
  <si>
    <t>K:life 게임 콘텐츠 개발</t>
    <phoneticPr fontId="1" type="noConversion"/>
  </si>
  <si>
    <t>&lt;드릴히어로 : 지하의 외계인들&gt; 게임 개발</t>
    <phoneticPr fontId="1" type="noConversion"/>
  </si>
  <si>
    <t>소프트웨어학과</t>
  </si>
  <si>
    <t>박준형</t>
  </si>
  <si>
    <t>박승민</t>
  </si>
  <si>
    <t>김선용</t>
  </si>
  <si>
    <t>컴퓨터공학부</t>
  </si>
  <si>
    <t>디지털미디어디자인전공</t>
  </si>
  <si>
    <t>경영학전공</t>
  </si>
  <si>
    <t>회계세무학전공</t>
  </si>
  <si>
    <t>디자인학부</t>
  </si>
  <si>
    <t>영상애니메이션학과</t>
  </si>
  <si>
    <t>게임학과(예체능)</t>
  </si>
  <si>
    <t>디지털콘텐츠학부</t>
  </si>
  <si>
    <t>비건식 식별 어플리케이션</t>
    <phoneticPr fontId="1" type="noConversion"/>
  </si>
  <si>
    <t>실시간 통신을 활용한 택시 동승자 매칭 시스템</t>
    <phoneticPr fontId="1" type="noConversion"/>
  </si>
  <si>
    <t>안드로이드스튜디오 앱 개발</t>
    <phoneticPr fontId="1" type="noConversion"/>
  </si>
  <si>
    <t>자율 주행 로봇 및 이미지 탐색을 통한 원격 전시회 관람 시스템</t>
    <phoneticPr fontId="1" type="noConversion"/>
  </si>
  <si>
    <t>메타버스 기반 루틴 관리 시스템</t>
    <phoneticPr fontId="1" type="noConversion"/>
  </si>
  <si>
    <t>O2O 집 수리 유지보수 서비스 어플리케이션 개발</t>
    <phoneticPr fontId="1" type="noConversion"/>
  </si>
  <si>
    <t>반려동물 안구질환 검사를 통한 보험비 예측</t>
    <phoneticPr fontId="1" type="noConversion"/>
  </si>
  <si>
    <t>KoBERT모델을 사용한 모의 CS 기술 면접 시스템</t>
    <phoneticPr fontId="1" type="noConversion"/>
  </si>
  <si>
    <t>EAST 모델과 OCR을 이용한 오프라인 실시간 문자 탐지</t>
    <phoneticPr fontId="1" type="noConversion"/>
  </si>
  <si>
    <t>102
(김선용, 이상걸, 최봉준)</t>
    <phoneticPr fontId="1" type="noConversion"/>
  </si>
  <si>
    <t>강화학습 기반 교통량에 따른 효율적인 차량 신호체계 알고리즘</t>
    <phoneticPr fontId="1" type="noConversion"/>
  </si>
  <si>
    <t>생성형 모델을 이용한 읽어주는 그림책 만들기</t>
    <phoneticPr fontId="1" type="noConversion"/>
  </si>
  <si>
    <t>주차된 차량 간 너비 측정을 이용한 주차 보조시스템</t>
    <phoneticPr fontId="1" type="noConversion"/>
  </si>
  <si>
    <t>KcElectra 기반 한국어 악성 댓글 필터링 확장 프로그램</t>
    <phoneticPr fontId="1" type="noConversion"/>
  </si>
  <si>
    <t>101
(황기현)</t>
    <phoneticPr fontId="1" type="noConversion"/>
  </si>
  <si>
    <t>라즈베리파이를 이용한 다중얼굴인식 시스템 개발</t>
    <phoneticPr fontId="1" type="noConversion"/>
  </si>
  <si>
    <t>황기현</t>
    <phoneticPr fontId="1" type="noConversion"/>
  </si>
  <si>
    <t>키오스크 시스템을 통한 휴게소 사전 주문 어플리케이션 개발</t>
    <phoneticPr fontId="1" type="noConversion"/>
  </si>
  <si>
    <t>스테가노그라피 작동원리 및 웹 해킹 위험성</t>
    <phoneticPr fontId="1" type="noConversion"/>
  </si>
  <si>
    <t>공공데이터 Open API를 사용한 국내 여행지 정보 어플리케이션 개발</t>
    <phoneticPr fontId="1" type="noConversion"/>
  </si>
  <si>
    <t>안면인식을 통한 감정 알림이 연구 및 개발</t>
    <phoneticPr fontId="1" type="noConversion"/>
  </si>
  <si>
    <t>NFC&amp;제스처 인식을 황용한 다중 도어락</t>
    <phoneticPr fontId="1" type="noConversion"/>
  </si>
  <si>
    <t>아두이노를 이용한 도어락 지문인식 및 침입감지</t>
    <phoneticPr fontId="1" type="noConversion"/>
  </si>
  <si>
    <t>OTP(일회용 패스워드)발생기</t>
    <phoneticPr fontId="1" type="noConversion"/>
  </si>
  <si>
    <t>암호의 종류 프로젝트</t>
    <phoneticPr fontId="1" type="noConversion"/>
  </si>
  <si>
    <t>아두이노를 이용한 One Time Password</t>
    <phoneticPr fontId="1" type="noConversion"/>
  </si>
  <si>
    <t>스택 버퍼 오버플로우 취약점 분석</t>
    <phoneticPr fontId="1" type="noConversion"/>
  </si>
  <si>
    <t>강력한 암호 제공 서비스 앱</t>
    <phoneticPr fontId="1" type="noConversion"/>
  </si>
  <si>
    <t>딥러닝을 이용한 야구 스트라이크존 판별</t>
    <phoneticPr fontId="1" type="noConversion"/>
  </si>
  <si>
    <t>REMEMBER</t>
    <phoneticPr fontId="1" type="noConversion"/>
  </si>
  <si>
    <t>범죄설계사</t>
    <phoneticPr fontId="1" type="noConversion"/>
  </si>
  <si>
    <t>스위트홈</t>
    <phoneticPr fontId="1" type="noConversion"/>
  </si>
  <si>
    <t>Face Filter with Hand Gesture</t>
    <phoneticPr fontId="1" type="noConversion"/>
  </si>
  <si>
    <t>Unity 기반 진행형 슈팅 게임 개발</t>
    <phoneticPr fontId="1" type="noConversion"/>
  </si>
  <si>
    <t>FitPose</t>
    <phoneticPr fontId="1" type="noConversion"/>
  </si>
  <si>
    <t>단체행사 인원통제 GPS 어플 제작</t>
    <phoneticPr fontId="1" type="noConversion"/>
  </si>
  <si>
    <t>중복 신고 관리 시스템</t>
    <phoneticPr fontId="1" type="noConversion"/>
  </si>
  <si>
    <t>내 음식 내가 지켜</t>
    <phoneticPr fontId="1" type="noConversion"/>
  </si>
  <si>
    <t>과일 생명주기 확인</t>
    <phoneticPr fontId="1" type="noConversion"/>
  </si>
  <si>
    <t>안드로이드 스튜디오를 이용한 앱 개발</t>
    <phoneticPr fontId="1" type="noConversion"/>
  </si>
  <si>
    <t>버스 정류장 대기 인원 확인 어플리케이션 개발</t>
    <phoneticPr fontId="1" type="noConversion"/>
  </si>
  <si>
    <t>팀장</t>
  </si>
  <si>
    <t>Efficientnet 알고리즘을 이용한 소 피부사상균증 인식 시스템</t>
  </si>
  <si>
    <t>DBSCAN 알고리즘을 활용한 학습 경로 분석 및 학습 전략 제공 시스템</t>
  </si>
  <si>
    <t>조대수</t>
  </si>
  <si>
    <t>시선추적 기반 읽기 유형 분석 및 조기 선별을 위한 시스템 제안</t>
  </si>
  <si>
    <t xml:space="preserve"> 꿈 시각화를 위한 Stable Diffusion 기반 뉴럴 디코딩 시스템</t>
  </si>
  <si>
    <t>자연어 처리 모델 기반 면접 질문 생성 시스템</t>
  </si>
  <si>
    <t>질환 검색 서비스</t>
  </si>
  <si>
    <t>실시간 STT를 활용한 특정 음성 필터링 시스템</t>
  </si>
  <si>
    <t>생성AI를 활용한 수면 보조, 기상 안드로이드 앱</t>
  </si>
  <si>
    <t>부작용 예방을 위한 의약품 자기관리 앱</t>
  </si>
  <si>
    <t>사용자 지정 키워드 기반 영상 요약 시스템</t>
  </si>
  <si>
    <t>영상 기반 주차 가용면 검출을 이용한 주차 위치 안내 서비스</t>
  </si>
  <si>
    <t>이상걸</t>
  </si>
  <si>
    <t>Intergrated keyboard</t>
  </si>
  <si>
    <t>고관표</t>
  </si>
  <si>
    <t>Mediapipe를 이용한 모션 인식 Game 제작</t>
  </si>
  <si>
    <t>강의실 컴퓨터 관리를 위한 안드로이드 애플리케이션</t>
  </si>
  <si>
    <t>기초 문해력 향상을 위한 지문 요약 및 자기주도형 학습 서비스</t>
  </si>
  <si>
    <t>이미지에서 추출한 텍스트에 사전 기능 넣기</t>
  </si>
  <si>
    <t>졸업작품 TOPCIT</t>
  </si>
  <si>
    <t>온라인 녹화 강의에서 학습자의 피드백 정보 수집 및 활용</t>
  </si>
  <si>
    <t>패스워드 해킹을 통한 보안 알아보기</t>
  </si>
  <si>
    <t>팀원</t>
  </si>
  <si>
    <t>난수를 이용해 로또수열 발생기 만들기</t>
  </si>
  <si>
    <t>랜덤 함수 활용 프로그래밍</t>
  </si>
  <si>
    <t>이용자 검색어DB 기반의 검색어 추천 기능 구현</t>
    <phoneticPr fontId="1" type="noConversion"/>
  </si>
  <si>
    <t>네트워크 공격 발생 시 패킷 분석을 통한 원인규명</t>
    <phoneticPr fontId="1" type="noConversion"/>
  </si>
  <si>
    <t>웹 사이트 취약점 분석과 웹 해킹 및 보안대책 연구</t>
    <phoneticPr fontId="1" type="noConversion"/>
  </si>
  <si>
    <t>QR(Quick Response)Code를 이용한 승강기 보안 시스템 설계</t>
    <phoneticPr fontId="1" type="noConversion"/>
  </si>
  <si>
    <t>식사 메뉴 추천 앱 개발</t>
    <phoneticPr fontId="1" type="noConversion"/>
  </si>
  <si>
    <t>김남우</t>
    <phoneticPr fontId="1" type="noConversion"/>
  </si>
  <si>
    <t>데이트코스 공유 어플 제작 프로젝트</t>
    <phoneticPr fontId="1" type="noConversion"/>
  </si>
  <si>
    <t>휴대폰 중독 방지 앱</t>
    <phoneticPr fontId="1" type="noConversion"/>
  </si>
  <si>
    <t>사진과 음악이 함께하는 일기장</t>
    <phoneticPr fontId="1" type="noConversion"/>
  </si>
  <si>
    <t>한눈에 보기 편한 금융 지표</t>
    <phoneticPr fontId="1" type="noConversion"/>
  </si>
  <si>
    <t>동영상 스트리밍 어플</t>
    <phoneticPr fontId="1" type="noConversion"/>
  </si>
  <si>
    <t>학교 근처 맛집(식당) 추천 어플</t>
    <phoneticPr fontId="1" type="noConversion"/>
  </si>
  <si>
    <t>수입지출관리어플</t>
    <phoneticPr fontId="1" type="noConversion"/>
  </si>
  <si>
    <t>워터마인더 모바일 애플리케이션</t>
    <phoneticPr fontId="1" type="noConversion"/>
  </si>
  <si>
    <t>점심 메뉴 추천 및 가게 추천 어플 제작</t>
    <phoneticPr fontId="1" type="noConversion"/>
  </si>
  <si>
    <t>일기와 나의 작은 시상식</t>
    <phoneticPr fontId="1" type="noConversion"/>
  </si>
  <si>
    <t>한글 맞춤법 공부 애플리케이션 만들기</t>
    <phoneticPr fontId="1" type="noConversion"/>
  </si>
  <si>
    <t>공중화장실 위치 정보 어플</t>
    <phoneticPr fontId="1" type="noConversion"/>
  </si>
  <si>
    <t>모바일프로그래밍</t>
    <phoneticPr fontId="1" type="noConversion"/>
  </si>
  <si>
    <t>101(김남우)</t>
    <phoneticPr fontId="1" type="noConversion"/>
  </si>
  <si>
    <t>청각 장애인을 위한 대중교통 어플</t>
    <phoneticPr fontId="1" type="noConversion"/>
  </si>
  <si>
    <t>식단 관리 구독 서비스</t>
    <phoneticPr fontId="1" type="noConversion"/>
  </si>
  <si>
    <t>국내 이커머스 쇼핑몰 형식의 웹사이트 제작</t>
    <phoneticPr fontId="1" type="noConversion"/>
  </si>
  <si>
    <t>일정 조정 플랫폼</t>
    <phoneticPr fontId="1" type="noConversion"/>
  </si>
  <si>
    <t>요양시설 비대면 면회 시스템</t>
    <phoneticPr fontId="1" type="noConversion"/>
  </si>
  <si>
    <t>안드로이드 스튜디오를 사용한 팀 앱 개발</t>
    <phoneticPr fontId="1" type="noConversion"/>
  </si>
  <si>
    <t>실시간 자동업데이트 맵</t>
    <phoneticPr fontId="1" type="noConversion"/>
  </si>
  <si>
    <t>일본어 한자 쓰기 학습 어플</t>
    <phoneticPr fontId="1" type="noConversion"/>
  </si>
  <si>
    <t>기상정보를 이용한 사과 품질 예측 프로그램</t>
    <phoneticPr fontId="1" type="noConversion"/>
  </si>
  <si>
    <t>고령층을 위한 애애플리케이션 UI 분석 및 설명 인공지능 모델</t>
    <phoneticPr fontId="1" type="noConversion"/>
  </si>
  <si>
    <t>이상걸</t>
    <phoneticPr fontId="1" type="noConversion"/>
  </si>
  <si>
    <t>택시 예약 인증 시스템</t>
    <phoneticPr fontId="1" type="noConversion"/>
  </si>
  <si>
    <t>소개실3 연계 팀 프로젝트</t>
    <phoneticPr fontId="1" type="noConversion"/>
  </si>
  <si>
    <t>검색량을 통한 주식 테마 분석 사이트</t>
    <phoneticPr fontId="1" type="noConversion"/>
  </si>
  <si>
    <t>음성 인식으로 닮은 가수 찾기</t>
    <phoneticPr fontId="1" type="noConversion"/>
  </si>
  <si>
    <t>소속</t>
    <phoneticPr fontId="1" type="noConversion"/>
  </si>
  <si>
    <t>빅데이터 처리 기술을 활용한 사회적 문제 해결방안 도출</t>
    <phoneticPr fontId="1" type="noConversion"/>
  </si>
  <si>
    <t>언리얼 엔진으로 간단한 미로 탈출맵 만들기</t>
    <phoneticPr fontId="1" type="noConversion"/>
  </si>
  <si>
    <t>Mediapipe PLUS Kandinsky</t>
  </si>
  <si>
    <t>MAZE GAME</t>
    <phoneticPr fontId="1" type="noConversion"/>
  </si>
  <si>
    <t>동서대학교 버스정보 시스템(Web app)</t>
    <phoneticPr fontId="1" type="noConversion"/>
  </si>
  <si>
    <t>규칙기반 챗봇을 활용한 신입사원 교육 프로그램</t>
    <phoneticPr fontId="1" type="noConversion"/>
  </si>
  <si>
    <t>헬스케어 및 식단관리 어플리케이션</t>
    <phoneticPr fontId="1" type="noConversion"/>
  </si>
  <si>
    <t>쓰레기통 GO</t>
    <phoneticPr fontId="1" type="noConversion"/>
  </si>
  <si>
    <t>미정</t>
    <phoneticPr fontId="1" type="noConversion"/>
  </si>
  <si>
    <t xml:space="preserve">롯데월드 분실물 알리미 </t>
    <phoneticPr fontId="1" type="noConversion"/>
  </si>
  <si>
    <t>‘우리집사’ 어플리케이션 개발</t>
    <phoneticPr fontId="1" type="noConversion"/>
  </si>
  <si>
    <t>안드로이드 어플리케이션 개발</t>
    <phoneticPr fontId="1" type="noConversion"/>
  </si>
  <si>
    <t>키오스크 연령별 인식</t>
    <phoneticPr fontId="1" type="noConversion"/>
  </si>
  <si>
    <t>정보성 동영상에 대한 요약 및 문제생성 시스템</t>
    <phoneticPr fontId="1" type="noConversion"/>
  </si>
  <si>
    <t>메타휴리스틱 알고리즘 기반 최적 경유지 탐색 기법</t>
    <phoneticPr fontId="1" type="noConversion"/>
  </si>
  <si>
    <t>시멘티분할 기법을 이용한 보행자 안전시스템</t>
    <phoneticPr fontId="1" type="noConversion"/>
  </si>
  <si>
    <t>포트폴리오 관리 시스템</t>
  </si>
  <si>
    <t>Blog Supporter</t>
    <phoneticPr fontId="1" type="noConversion"/>
  </si>
  <si>
    <t>최봉준</t>
    <phoneticPr fontId="1" type="noConversion"/>
  </si>
  <si>
    <t>챗 GPT활용 영어 회화</t>
    <phoneticPr fontId="1" type="noConversion"/>
  </si>
  <si>
    <t>Research trend analyzer</t>
    <phoneticPr fontId="1" type="noConversion"/>
  </si>
  <si>
    <t>퍼스널컬러 맞춤 의류 추천</t>
    <phoneticPr fontId="1" type="noConversion"/>
  </si>
  <si>
    <t>인식되지 않는 사람이 포함된 사진 삭제 시스템</t>
    <phoneticPr fontId="1" type="noConversion"/>
  </si>
  <si>
    <t>나만의 추천 스팟</t>
    <phoneticPr fontId="1" type="noConversion"/>
  </si>
  <si>
    <t>강화학습 기반 스마트 빌딩에서의 V2G 시스템을 활용한 전기 요금 최소화 알고리즘</t>
    <phoneticPr fontId="1" type="noConversion"/>
  </si>
  <si>
    <t>소프트웨어개발실습3 안드로이드 앱 개발 팀별 프로젝트</t>
    <phoneticPr fontId="1" type="noConversion"/>
  </si>
  <si>
    <t xml:space="preserve">처방약을 복용하는 환자들이 피해야 할 식품을 알려주는 시스템  </t>
    <phoneticPr fontId="1" type="noConversion"/>
  </si>
  <si>
    <t>애니멀 케어어플리케이션 개발</t>
    <phoneticPr fontId="1" type="noConversion"/>
  </si>
  <si>
    <t>팀장</t>
    <phoneticPr fontId="1" type="noConversion"/>
  </si>
  <si>
    <t>시각디자인전공</t>
    <phoneticPr fontId="1" type="noConversion"/>
  </si>
  <si>
    <t>컴퓨터공학과</t>
    <phoneticPr fontId="1" type="noConversion"/>
  </si>
  <si>
    <t>101
(정상중)</t>
  </si>
  <si>
    <t>라즈베리파이를 이용하여 웹서버 구축 및 연동</t>
  </si>
  <si>
    <t>포트폴리오 사이트 제작</t>
  </si>
  <si>
    <t>클래스 프로젝트</t>
  </si>
  <si>
    <t>정보보안학과</t>
    <phoneticPr fontId="1" type="noConversion"/>
  </si>
  <si>
    <t>인공지능응용학과</t>
    <phoneticPr fontId="1" type="noConversion"/>
  </si>
  <si>
    <t>이미지 인페인팅</t>
    <phoneticPr fontId="1" type="noConversion"/>
  </si>
  <si>
    <t>석현태</t>
    <phoneticPr fontId="1" type="noConversion"/>
  </si>
  <si>
    <t>소웨-1</t>
    <phoneticPr fontId="1" type="noConversion"/>
  </si>
  <si>
    <t>소웨-2</t>
    <phoneticPr fontId="1" type="noConversion"/>
  </si>
  <si>
    <t>소웨-3</t>
    <phoneticPr fontId="1" type="noConversion"/>
  </si>
  <si>
    <t>소웨-4</t>
    <phoneticPr fontId="1" type="noConversion"/>
  </si>
  <si>
    <t>소웨-5</t>
    <phoneticPr fontId="1" type="noConversion"/>
  </si>
  <si>
    <t>소웨-6</t>
    <phoneticPr fontId="1" type="noConversion"/>
  </si>
  <si>
    <t>소웨-7</t>
    <phoneticPr fontId="1" type="noConversion"/>
  </si>
  <si>
    <t>소웨-8</t>
    <phoneticPr fontId="1" type="noConversion"/>
  </si>
  <si>
    <t>소웨-9</t>
    <phoneticPr fontId="1" type="noConversion"/>
  </si>
  <si>
    <t>소웨-10</t>
    <phoneticPr fontId="1" type="noConversion"/>
  </si>
  <si>
    <t>소웨-11</t>
    <phoneticPr fontId="1" type="noConversion"/>
  </si>
  <si>
    <t>소웨-12</t>
    <phoneticPr fontId="1" type="noConversion"/>
  </si>
  <si>
    <t>소웨-13</t>
    <phoneticPr fontId="1" type="noConversion"/>
  </si>
  <si>
    <t>소웨-14</t>
    <phoneticPr fontId="1" type="noConversion"/>
  </si>
  <si>
    <t>소웨-15</t>
    <phoneticPr fontId="1" type="noConversion"/>
  </si>
  <si>
    <t>소웨-16</t>
    <phoneticPr fontId="1" type="noConversion"/>
  </si>
  <si>
    <t>소웨-17</t>
    <phoneticPr fontId="1" type="noConversion"/>
  </si>
  <si>
    <t>소웨-18</t>
    <phoneticPr fontId="1" type="noConversion"/>
  </si>
  <si>
    <t>소웨-19</t>
    <phoneticPr fontId="1" type="noConversion"/>
  </si>
  <si>
    <t>소웨-20</t>
    <phoneticPr fontId="1" type="noConversion"/>
  </si>
  <si>
    <t>소웨-21</t>
    <phoneticPr fontId="1" type="noConversion"/>
  </si>
  <si>
    <t>소웨-22</t>
    <phoneticPr fontId="1" type="noConversion"/>
  </si>
  <si>
    <t>소웨-23</t>
    <phoneticPr fontId="1" type="noConversion"/>
  </si>
  <si>
    <t>소웨-24</t>
    <phoneticPr fontId="1" type="noConversion"/>
  </si>
  <si>
    <t>소웨-25</t>
    <phoneticPr fontId="1" type="noConversion"/>
  </si>
  <si>
    <t>소웨-26</t>
    <phoneticPr fontId="1" type="noConversion"/>
  </si>
  <si>
    <t>소웨-27</t>
    <phoneticPr fontId="1" type="noConversion"/>
  </si>
  <si>
    <t>소웨-28</t>
    <phoneticPr fontId="1" type="noConversion"/>
  </si>
  <si>
    <t>소웨-29</t>
    <phoneticPr fontId="1" type="noConversion"/>
  </si>
  <si>
    <t>소웨-30</t>
    <phoneticPr fontId="1" type="noConversion"/>
  </si>
  <si>
    <t>소웨-31</t>
  </si>
  <si>
    <t>소웨-32</t>
  </si>
  <si>
    <t>소웨-33</t>
  </si>
  <si>
    <t>소웨-34</t>
  </si>
  <si>
    <t>소웨-35</t>
  </si>
  <si>
    <t>소웨-36</t>
  </si>
  <si>
    <t>소웨-37</t>
  </si>
  <si>
    <t>소웨-38</t>
  </si>
  <si>
    <t>소웨-39</t>
  </si>
  <si>
    <t>소웨-40</t>
  </si>
  <si>
    <t>소웨-41</t>
  </si>
  <si>
    <t>소웨-42</t>
  </si>
  <si>
    <t>소웨-43</t>
  </si>
  <si>
    <t>소웨-44</t>
  </si>
  <si>
    <t>소웨-45</t>
  </si>
  <si>
    <t>소웨-46</t>
  </si>
  <si>
    <t>소웨-47</t>
  </si>
  <si>
    <t>소웨-48</t>
    <phoneticPr fontId="1" type="noConversion"/>
  </si>
  <si>
    <t>소웨-49</t>
    <phoneticPr fontId="1" type="noConversion"/>
  </si>
  <si>
    <t>소웨-50</t>
    <phoneticPr fontId="1" type="noConversion"/>
  </si>
  <si>
    <t>소웨-51</t>
  </si>
  <si>
    <t>소웨-52</t>
  </si>
  <si>
    <t>소웨-53</t>
  </si>
  <si>
    <t>소웨-54</t>
  </si>
  <si>
    <t>소웨-55</t>
  </si>
  <si>
    <t>소웨-56</t>
  </si>
  <si>
    <t>소웨-57</t>
  </si>
  <si>
    <t>소웨-58</t>
  </si>
  <si>
    <t>소웨-59</t>
  </si>
  <si>
    <t>소웨-60</t>
  </si>
  <si>
    <t>소웨-61</t>
  </si>
  <si>
    <t>소웨-62</t>
  </si>
  <si>
    <t>소웨-63</t>
  </si>
  <si>
    <t>소웨-64</t>
  </si>
  <si>
    <t>소웨-65</t>
  </si>
  <si>
    <t>소웨-66</t>
  </si>
  <si>
    <t>소웨-67</t>
  </si>
  <si>
    <t>소웨-68</t>
  </si>
  <si>
    <t>소웨-69</t>
  </si>
  <si>
    <t>소웨-70</t>
  </si>
  <si>
    <t>소웨-71</t>
  </si>
  <si>
    <t>소웨-72</t>
  </si>
  <si>
    <t>소웨-73</t>
  </si>
  <si>
    <t>소웨-74</t>
    <phoneticPr fontId="1" type="noConversion"/>
  </si>
  <si>
    <t>보안-1</t>
    <phoneticPr fontId="1" type="noConversion"/>
  </si>
  <si>
    <t>보안-2</t>
    <phoneticPr fontId="1" type="noConversion"/>
  </si>
  <si>
    <t>보안-3</t>
    <phoneticPr fontId="1" type="noConversion"/>
  </si>
  <si>
    <t>보안-4</t>
    <phoneticPr fontId="1" type="noConversion"/>
  </si>
  <si>
    <t>보안-5</t>
    <phoneticPr fontId="1" type="noConversion"/>
  </si>
  <si>
    <t>보안-6</t>
    <phoneticPr fontId="1" type="noConversion"/>
  </si>
  <si>
    <t>보안-7</t>
    <phoneticPr fontId="1" type="noConversion"/>
  </si>
  <si>
    <t>보안-8</t>
    <phoneticPr fontId="1" type="noConversion"/>
  </si>
  <si>
    <t>보안-9</t>
    <phoneticPr fontId="1" type="noConversion"/>
  </si>
  <si>
    <t>보안-10</t>
    <phoneticPr fontId="1" type="noConversion"/>
  </si>
  <si>
    <t>보안-11</t>
    <phoneticPr fontId="1" type="noConversion"/>
  </si>
  <si>
    <t>보안-12</t>
    <phoneticPr fontId="1" type="noConversion"/>
  </si>
  <si>
    <t>보안-13</t>
    <phoneticPr fontId="1" type="noConversion"/>
  </si>
  <si>
    <t>보안-14</t>
    <phoneticPr fontId="1" type="noConversion"/>
  </si>
  <si>
    <t>보안-15</t>
    <phoneticPr fontId="1" type="noConversion"/>
  </si>
  <si>
    <t>보안-16</t>
    <phoneticPr fontId="1" type="noConversion"/>
  </si>
  <si>
    <t>보안-17</t>
    <phoneticPr fontId="1" type="noConversion"/>
  </si>
  <si>
    <t>보안-18</t>
    <phoneticPr fontId="1" type="noConversion"/>
  </si>
  <si>
    <t>보안-19</t>
    <phoneticPr fontId="1" type="noConversion"/>
  </si>
  <si>
    <t>보안-20</t>
    <phoneticPr fontId="1" type="noConversion"/>
  </si>
  <si>
    <t>보안-21</t>
    <phoneticPr fontId="1" type="noConversion"/>
  </si>
  <si>
    <t>보안-22</t>
    <phoneticPr fontId="1" type="noConversion"/>
  </si>
  <si>
    <t>보안-23</t>
    <phoneticPr fontId="1" type="noConversion"/>
  </si>
  <si>
    <t>보안-24</t>
    <phoneticPr fontId="1" type="noConversion"/>
  </si>
  <si>
    <t>보안-25</t>
    <phoneticPr fontId="1" type="noConversion"/>
  </si>
  <si>
    <t>보안-26</t>
    <phoneticPr fontId="1" type="noConversion"/>
  </si>
  <si>
    <t>보안-27</t>
    <phoneticPr fontId="1" type="noConversion"/>
  </si>
  <si>
    <t>보안-28</t>
    <phoneticPr fontId="1" type="noConversion"/>
  </si>
  <si>
    <t>인공-1</t>
    <phoneticPr fontId="1" type="noConversion"/>
  </si>
  <si>
    <t>인공-2</t>
    <phoneticPr fontId="1" type="noConversion"/>
  </si>
  <si>
    <t>인공-3</t>
    <phoneticPr fontId="1" type="noConversion"/>
  </si>
  <si>
    <t>인공-4</t>
    <phoneticPr fontId="1" type="noConversion"/>
  </si>
  <si>
    <t>컴공-1</t>
    <phoneticPr fontId="1" type="noConversion"/>
  </si>
  <si>
    <t>컴공-2</t>
    <phoneticPr fontId="1" type="noConversion"/>
  </si>
  <si>
    <t>컴공-3</t>
    <phoneticPr fontId="1" type="noConversion"/>
  </si>
  <si>
    <t>컴공-4</t>
    <phoneticPr fontId="1" type="noConversion"/>
  </si>
  <si>
    <t>컴공-5</t>
    <phoneticPr fontId="1" type="noConversion"/>
  </si>
  <si>
    <t>컴공-6</t>
    <phoneticPr fontId="1" type="noConversion"/>
  </si>
  <si>
    <t>컴공-7</t>
    <phoneticPr fontId="1" type="noConversion"/>
  </si>
  <si>
    <t>컴공-8</t>
    <phoneticPr fontId="1" type="noConversion"/>
  </si>
  <si>
    <t>컴공-9</t>
    <phoneticPr fontId="1" type="noConversion"/>
  </si>
  <si>
    <t>컴공-10</t>
    <phoneticPr fontId="1" type="noConversion"/>
  </si>
  <si>
    <t>컴공-11</t>
    <phoneticPr fontId="1" type="noConversion"/>
  </si>
  <si>
    <t>컴공-12</t>
    <phoneticPr fontId="1" type="noConversion"/>
  </si>
  <si>
    <t>컴공-13</t>
    <phoneticPr fontId="1" type="noConversion"/>
  </si>
  <si>
    <t>컴공-14</t>
    <phoneticPr fontId="1" type="noConversion"/>
  </si>
  <si>
    <t>컴공-15</t>
    <phoneticPr fontId="1" type="noConversion"/>
  </si>
  <si>
    <t>컴공-16</t>
    <phoneticPr fontId="1" type="noConversion"/>
  </si>
  <si>
    <t>컴공-17</t>
    <phoneticPr fontId="1" type="noConversion"/>
  </si>
  <si>
    <t>컴공-18</t>
    <phoneticPr fontId="1" type="noConversion"/>
  </si>
  <si>
    <t>컴공-19</t>
    <phoneticPr fontId="1" type="noConversion"/>
  </si>
  <si>
    <t>컴공-20</t>
    <phoneticPr fontId="1" type="noConversion"/>
  </si>
  <si>
    <t>컴공-21</t>
    <phoneticPr fontId="1" type="noConversion"/>
  </si>
  <si>
    <t>컴공-22</t>
    <phoneticPr fontId="1" type="noConversion"/>
  </si>
  <si>
    <t>컴공-23</t>
    <phoneticPr fontId="1" type="noConversion"/>
  </si>
  <si>
    <t>컴공-24</t>
    <phoneticPr fontId="1" type="noConversion"/>
  </si>
  <si>
    <t>컴공-25</t>
    <phoneticPr fontId="1" type="noConversion"/>
  </si>
  <si>
    <t>컴공-26</t>
    <phoneticPr fontId="1" type="noConversion"/>
  </si>
  <si>
    <t>컴공-27</t>
    <phoneticPr fontId="1" type="noConversion"/>
  </si>
  <si>
    <t>컴공-28</t>
    <phoneticPr fontId="1" type="noConversion"/>
  </si>
  <si>
    <t>컴공-29</t>
    <phoneticPr fontId="1" type="noConversion"/>
  </si>
  <si>
    <t>컴공-30</t>
    <phoneticPr fontId="1" type="noConversion"/>
  </si>
  <si>
    <t>컴공-31</t>
    <phoneticPr fontId="1" type="noConversion"/>
  </si>
  <si>
    <t>컴공-32</t>
    <phoneticPr fontId="1" type="noConversion"/>
  </si>
  <si>
    <t>컴공-33</t>
    <phoneticPr fontId="1" type="noConversion"/>
  </si>
  <si>
    <t>컴공-34</t>
    <phoneticPr fontId="1" type="noConversion"/>
  </si>
  <si>
    <t>컴공-35</t>
    <phoneticPr fontId="1" type="noConversion"/>
  </si>
  <si>
    <t>게임-1</t>
    <phoneticPr fontId="1" type="noConversion"/>
  </si>
  <si>
    <t>게임-2</t>
    <phoneticPr fontId="1" type="noConversion"/>
  </si>
  <si>
    <t>게임-3</t>
    <phoneticPr fontId="1" type="noConversion"/>
  </si>
  <si>
    <t>게임-4</t>
    <phoneticPr fontId="1" type="noConversion"/>
  </si>
  <si>
    <t>게임-5</t>
    <phoneticPr fontId="1" type="noConversion"/>
  </si>
  <si>
    <t>게임-6</t>
    <phoneticPr fontId="1" type="noConversion"/>
  </si>
  <si>
    <t>게임-7</t>
    <phoneticPr fontId="1" type="noConversion"/>
  </si>
  <si>
    <t>게임-8</t>
    <phoneticPr fontId="1" type="noConversion"/>
  </si>
  <si>
    <t>게임-9</t>
    <phoneticPr fontId="1" type="noConversion"/>
  </si>
  <si>
    <t>게임-10</t>
    <phoneticPr fontId="1" type="noConversion"/>
  </si>
  <si>
    <t>게임-11</t>
    <phoneticPr fontId="1" type="noConversion"/>
  </si>
  <si>
    <t>게임-12</t>
    <phoneticPr fontId="1" type="noConversion"/>
  </si>
  <si>
    <t>게임-13</t>
    <phoneticPr fontId="1" type="noConversion"/>
  </si>
  <si>
    <t>게임-14</t>
    <phoneticPr fontId="1" type="noConversion"/>
  </si>
  <si>
    <t>게임-15</t>
    <phoneticPr fontId="1" type="noConversion"/>
  </si>
  <si>
    <t>게임-16</t>
    <phoneticPr fontId="1" type="noConversion"/>
  </si>
  <si>
    <t>㈜에이엔디시스템</t>
  </si>
  <si>
    <t>㈜에이엔디시스템</t>
    <phoneticPr fontId="1" type="noConversion"/>
  </si>
  <si>
    <t>고기영</t>
  </si>
  <si>
    <t>고기영</t>
    <phoneticPr fontId="1" type="noConversion"/>
  </si>
  <si>
    <t>㈜글로벌소프트컨설팅</t>
    <phoneticPr fontId="1" type="noConversion"/>
  </si>
  <si>
    <t>이상봉</t>
    <phoneticPr fontId="1" type="noConversion"/>
  </si>
  <si>
    <t>㈜아이소프트</t>
    <phoneticPr fontId="1" type="noConversion"/>
  </si>
  <si>
    <t>최동규</t>
    <phoneticPr fontId="1" type="noConversion"/>
  </si>
  <si>
    <t>에스앤씨</t>
  </si>
  <si>
    <t>에스앤씨</t>
    <phoneticPr fontId="1" type="noConversion"/>
  </si>
  <si>
    <t>최영락</t>
  </si>
  <si>
    <t>최영락</t>
    <phoneticPr fontId="1" type="noConversion"/>
  </si>
  <si>
    <t>앱툴즈</t>
  </si>
  <si>
    <t>앱툴즈</t>
    <phoneticPr fontId="1" type="noConversion"/>
  </si>
  <si>
    <t>이경용</t>
  </si>
  <si>
    <t>이경용</t>
    <phoneticPr fontId="1" type="noConversion"/>
  </si>
  <si>
    <t>리디</t>
  </si>
  <si>
    <t>리디</t>
    <phoneticPr fontId="1" type="noConversion"/>
  </si>
  <si>
    <t>박준형</t>
    <phoneticPr fontId="1" type="noConversion"/>
  </si>
  <si>
    <t>삼성리서치</t>
    <phoneticPr fontId="1" type="noConversion"/>
  </si>
  <si>
    <t>김성환</t>
    <phoneticPr fontId="1" type="noConversion"/>
  </si>
  <si>
    <t>카카오엔터프라이즈</t>
  </si>
  <si>
    <t>카카오엔터프라이즈</t>
    <phoneticPr fontId="1" type="noConversion"/>
  </si>
  <si>
    <t>Jargal</t>
  </si>
  <si>
    <t>Jargal</t>
    <phoneticPr fontId="1" type="noConversion"/>
  </si>
  <si>
    <t>㈜일엔에이</t>
    <phoneticPr fontId="1" type="noConversion"/>
  </si>
  <si>
    <t>김헌욱</t>
    <phoneticPr fontId="1" type="noConversion"/>
  </si>
  <si>
    <t>㈜엔시스</t>
    <phoneticPr fontId="1" type="noConversion"/>
  </si>
  <si>
    <t>한용준</t>
    <phoneticPr fontId="1" type="noConversion"/>
  </si>
  <si>
    <t>㈜알엔비전</t>
    <phoneticPr fontId="1" type="noConversion"/>
  </si>
  <si>
    <t>한재웅</t>
    <phoneticPr fontId="1" type="noConversion"/>
  </si>
  <si>
    <t>㈜와디인터내셔날</t>
    <phoneticPr fontId="1" type="noConversion"/>
  </si>
  <si>
    <t>김재득</t>
    <phoneticPr fontId="1" type="noConversion"/>
  </si>
  <si>
    <t>㈜에핀</t>
    <phoneticPr fontId="1" type="noConversion"/>
  </si>
  <si>
    <t>전영미</t>
  </si>
  <si>
    <t>전영미</t>
    <phoneticPr fontId="1" type="noConversion"/>
  </si>
  <si>
    <t>㈜신비시스템</t>
    <phoneticPr fontId="1" type="noConversion"/>
  </si>
  <si>
    <t>신관식</t>
  </si>
  <si>
    <t>신관식</t>
    <phoneticPr fontId="1" type="noConversion"/>
  </si>
  <si>
    <t>㈜틸코블렛</t>
    <phoneticPr fontId="1" type="noConversion"/>
  </si>
  <si>
    <t>손정민</t>
    <phoneticPr fontId="1" type="noConversion"/>
  </si>
  <si>
    <t>㈜BNF테크놀로지</t>
  </si>
  <si>
    <t>㈜BNF테크놀로지</t>
    <phoneticPr fontId="1" type="noConversion"/>
  </si>
  <si>
    <t>이창훈</t>
    <phoneticPr fontId="1" type="noConversion"/>
  </si>
  <si>
    <t>㈜유캔스타</t>
    <phoneticPr fontId="1" type="noConversion"/>
  </si>
  <si>
    <t>최대길</t>
    <phoneticPr fontId="1" type="noConversion"/>
  </si>
  <si>
    <t>비앤디앵글</t>
    <phoneticPr fontId="1" type="noConversion"/>
  </si>
  <si>
    <t>임덕근</t>
    <phoneticPr fontId="1" type="noConversion"/>
  </si>
  <si>
    <t>㈜포텐츠</t>
    <phoneticPr fontId="1" type="noConversion"/>
  </si>
  <si>
    <t>이헌우</t>
    <phoneticPr fontId="1" type="noConversion"/>
  </si>
  <si>
    <t>매칭기업체</t>
    <phoneticPr fontId="1" type="noConversion"/>
  </si>
  <si>
    <t>20201**6</t>
  </si>
  <si>
    <t>20191**3</t>
  </si>
  <si>
    <t>20191**2</t>
  </si>
  <si>
    <t>20211**9</t>
  </si>
  <si>
    <t>20211**1</t>
  </si>
  <si>
    <t>20191**0</t>
  </si>
  <si>
    <t>20191**4</t>
  </si>
  <si>
    <t>20191**5</t>
  </si>
  <si>
    <t>20191**7</t>
  </si>
  <si>
    <t>20191**8</t>
  </si>
  <si>
    <t>20191**1</t>
  </si>
  <si>
    <t>20211**4</t>
  </si>
  <si>
    <t>20191**9</t>
  </si>
  <si>
    <t>20181**1</t>
  </si>
  <si>
    <t>20161**3</t>
  </si>
  <si>
    <t>20190**2</t>
  </si>
  <si>
    <t>20191**6</t>
  </si>
  <si>
    <t>20181**7</t>
  </si>
  <si>
    <t>20181**6</t>
  </si>
  <si>
    <t>20170**7</t>
  </si>
  <si>
    <t>20211**3</t>
  </si>
  <si>
    <t>20211**0</t>
  </si>
  <si>
    <t>20211**8</t>
  </si>
  <si>
    <t>20202**8</t>
  </si>
  <si>
    <t>20201**1</t>
  </si>
  <si>
    <t>20201**9</t>
  </si>
  <si>
    <t>20181**8</t>
  </si>
  <si>
    <t>20201**4</t>
  </si>
  <si>
    <t>20181**4</t>
  </si>
  <si>
    <t>20201**7</t>
  </si>
  <si>
    <t>20181**5</t>
  </si>
  <si>
    <t>20171**2</t>
  </si>
  <si>
    <t>20161**6</t>
  </si>
  <si>
    <t>20181**3</t>
  </si>
  <si>
    <t>20181**9</t>
  </si>
  <si>
    <t>20190**4</t>
  </si>
  <si>
    <t>20171**1</t>
  </si>
  <si>
    <t>20181**0</t>
  </si>
  <si>
    <t>20171**8</t>
  </si>
  <si>
    <t>20171**5</t>
  </si>
  <si>
    <t>20171**7</t>
  </si>
  <si>
    <t>20161**5</t>
  </si>
  <si>
    <t>20171**0</t>
  </si>
  <si>
    <t>20192**1</t>
  </si>
  <si>
    <t>20171**4</t>
  </si>
  <si>
    <t>20172**9</t>
  </si>
  <si>
    <t>20171**6</t>
  </si>
  <si>
    <t>20181**2</t>
  </si>
  <si>
    <t>20190**3</t>
  </si>
  <si>
    <t>20211**6</t>
  </si>
  <si>
    <t>20211**5</t>
  </si>
  <si>
    <t>20211**2</t>
  </si>
  <si>
    <t>20201**8</t>
  </si>
  <si>
    <t>20201**0</t>
  </si>
  <si>
    <t>20201**5</t>
  </si>
  <si>
    <t>20212**5</t>
  </si>
  <si>
    <t>20160**9</t>
  </si>
  <si>
    <t>20212**8</t>
  </si>
  <si>
    <t>20190**5</t>
  </si>
  <si>
    <t>20182**4</t>
  </si>
  <si>
    <t>20212**2</t>
  </si>
  <si>
    <t>20211**7</t>
  </si>
  <si>
    <t>20192**8</t>
  </si>
  <si>
    <t>20201**3</t>
  </si>
  <si>
    <t>20161**9</t>
  </si>
  <si>
    <t>20152**6</t>
  </si>
  <si>
    <t>20180**5</t>
  </si>
  <si>
    <t>20202**9</t>
  </si>
  <si>
    <t>20202**1</t>
  </si>
  <si>
    <t>20202**5</t>
  </si>
  <si>
    <t>20161**8</t>
  </si>
  <si>
    <t>20161**2</t>
  </si>
  <si>
    <t>20192**2</t>
  </si>
  <si>
    <t>20192**9</t>
  </si>
  <si>
    <t>20210**3</t>
  </si>
  <si>
    <t>20212**9</t>
  </si>
  <si>
    <t>20182**2</t>
  </si>
  <si>
    <t>20192**5</t>
  </si>
  <si>
    <t>20201**2</t>
  </si>
  <si>
    <t>20212**1</t>
  </si>
  <si>
    <t>20182**1</t>
  </si>
  <si>
    <t>20192**4</t>
  </si>
  <si>
    <t>20212**0</t>
  </si>
  <si>
    <t>20212**6</t>
  </si>
  <si>
    <t>20182**0</t>
  </si>
  <si>
    <t>20182**8</t>
  </si>
  <si>
    <t>20192**0</t>
  </si>
  <si>
    <t>20172**3</t>
  </si>
  <si>
    <t>20192**7</t>
  </si>
  <si>
    <t>20192**3</t>
  </si>
  <si>
    <t>20182**9</t>
  </si>
  <si>
    <t>20182**5</t>
  </si>
  <si>
    <t>20182**3</t>
  </si>
  <si>
    <t>20172**0</t>
  </si>
  <si>
    <t>20202**4</t>
  </si>
  <si>
    <t>20172**1</t>
  </si>
  <si>
    <t>20172**5</t>
  </si>
  <si>
    <t>20151**1</t>
  </si>
  <si>
    <t>20172**2</t>
  </si>
  <si>
    <t>20162**8</t>
  </si>
  <si>
    <t>20202**2</t>
  </si>
  <si>
    <t>20172**4</t>
  </si>
  <si>
    <t>20162**0</t>
  </si>
  <si>
    <t>김*연</t>
  </si>
  <si>
    <t>김*범</t>
  </si>
  <si>
    <t>박*연</t>
  </si>
  <si>
    <t>김*비</t>
  </si>
  <si>
    <t>이*빈</t>
  </si>
  <si>
    <t>이*화</t>
  </si>
  <si>
    <t>장*종</t>
  </si>
  <si>
    <t>신*섭</t>
  </si>
  <si>
    <t>이*수</t>
  </si>
  <si>
    <t>강*무</t>
  </si>
  <si>
    <t>장*루</t>
  </si>
  <si>
    <t>김*민</t>
  </si>
  <si>
    <t>김*백</t>
  </si>
  <si>
    <t>정*환</t>
  </si>
  <si>
    <t>조*호</t>
  </si>
  <si>
    <t>박*우</t>
  </si>
  <si>
    <t>박*선</t>
  </si>
  <si>
    <t>최*호</t>
  </si>
  <si>
    <t>오*영</t>
  </si>
  <si>
    <t>최*혁</t>
  </si>
  <si>
    <t>최*환</t>
  </si>
  <si>
    <t>김*성</t>
  </si>
  <si>
    <t>조*연</t>
  </si>
  <si>
    <t>송*석</t>
  </si>
  <si>
    <t>서*웅</t>
  </si>
  <si>
    <t>김*환</t>
  </si>
  <si>
    <t>이*현</t>
  </si>
  <si>
    <t>이*우</t>
  </si>
  <si>
    <t>김*원</t>
  </si>
  <si>
    <t>박*빈</t>
  </si>
  <si>
    <t>박*형</t>
  </si>
  <si>
    <t>김*진</t>
  </si>
  <si>
    <t>임*오</t>
  </si>
  <si>
    <t>김*우</t>
  </si>
  <si>
    <t>박*성</t>
  </si>
  <si>
    <t>문*균</t>
  </si>
  <si>
    <t>이*훈</t>
  </si>
  <si>
    <t>윤*혁</t>
  </si>
  <si>
    <t>김*현</t>
  </si>
  <si>
    <t>윤*송</t>
  </si>
  <si>
    <t>이*준</t>
  </si>
  <si>
    <t>오*택</t>
  </si>
  <si>
    <t>윤*희</t>
  </si>
  <si>
    <t>손*우</t>
  </si>
  <si>
    <t>장*영</t>
  </si>
  <si>
    <t>조*원</t>
  </si>
  <si>
    <t>정*식</t>
  </si>
  <si>
    <t>현*헌</t>
  </si>
  <si>
    <t>예*성</t>
  </si>
  <si>
    <t>이*경</t>
  </si>
  <si>
    <t>이*민</t>
  </si>
  <si>
    <t>최*성</t>
  </si>
  <si>
    <t>이*원</t>
  </si>
  <si>
    <t>성*지</t>
  </si>
  <si>
    <t>이*언</t>
  </si>
  <si>
    <t>김*율</t>
  </si>
  <si>
    <t>신*휘</t>
  </si>
  <si>
    <t>김*수</t>
  </si>
  <si>
    <t>민*훈</t>
  </si>
  <si>
    <t>전*준</t>
  </si>
  <si>
    <t>김*혜</t>
  </si>
  <si>
    <t>안*현</t>
  </si>
  <si>
    <t>원*현</t>
  </si>
  <si>
    <t>지*규</t>
  </si>
  <si>
    <t>최*준</t>
  </si>
  <si>
    <t>박*건</t>
  </si>
  <si>
    <t>김*호</t>
  </si>
  <si>
    <t>조*민</t>
  </si>
  <si>
    <t>박*훈</t>
  </si>
  <si>
    <t>김*훈</t>
  </si>
  <si>
    <t>탁*지</t>
  </si>
  <si>
    <t>정*영</t>
  </si>
  <si>
    <t>김*서</t>
  </si>
  <si>
    <t>황*철</t>
  </si>
  <si>
    <t>최*현</t>
  </si>
  <si>
    <t>박*용</t>
  </si>
  <si>
    <t>오*성</t>
  </si>
  <si>
    <t>소*근</t>
  </si>
  <si>
    <t>정*윤</t>
  </si>
  <si>
    <t>최*규</t>
  </si>
  <si>
    <t>김*형</t>
  </si>
  <si>
    <t>최*민</t>
  </si>
  <si>
    <t>장*서</t>
  </si>
  <si>
    <t>안*혁</t>
  </si>
  <si>
    <t>박*욱</t>
  </si>
  <si>
    <t>김*기</t>
  </si>
  <si>
    <t>장*훈</t>
  </si>
  <si>
    <t>이*희</t>
  </si>
  <si>
    <t>박*준</t>
  </si>
  <si>
    <t>하*훈</t>
  </si>
  <si>
    <t>박*홍</t>
  </si>
  <si>
    <t>정*웅</t>
  </si>
  <si>
    <t>신*혁</t>
  </si>
  <si>
    <t>남*현</t>
  </si>
  <si>
    <t>김*균</t>
  </si>
  <si>
    <t>정*윗</t>
  </si>
  <si>
    <t>김*국</t>
  </si>
  <si>
    <t>박*영</t>
  </si>
  <si>
    <t>곽*우</t>
  </si>
  <si>
    <t>이*진</t>
  </si>
  <si>
    <t>배*경</t>
  </si>
  <si>
    <t>소*수</t>
  </si>
  <si>
    <t>정*림</t>
  </si>
  <si>
    <t>이*주</t>
  </si>
  <si>
    <t>전*욱</t>
  </si>
  <si>
    <t>이*미</t>
  </si>
  <si>
    <t>임*비</t>
  </si>
  <si>
    <t>제*수</t>
  </si>
  <si>
    <t>노*진</t>
  </si>
  <si>
    <t>김*주</t>
  </si>
  <si>
    <t>변*건</t>
  </si>
  <si>
    <t>강*경</t>
  </si>
  <si>
    <t>허*영</t>
  </si>
  <si>
    <t>이*은</t>
  </si>
  <si>
    <t>김*석</t>
  </si>
  <si>
    <t>이*효</t>
  </si>
  <si>
    <t>강*수</t>
  </si>
  <si>
    <t>박*주</t>
  </si>
  <si>
    <t>강*영</t>
  </si>
  <si>
    <t>구*현</t>
  </si>
  <si>
    <t>조*현</t>
  </si>
  <si>
    <t>박*희</t>
  </si>
  <si>
    <t>김*영</t>
  </si>
  <si>
    <t>이*윤</t>
  </si>
  <si>
    <t>배*희</t>
  </si>
  <si>
    <t>이*환</t>
  </si>
  <si>
    <t>하*경</t>
  </si>
  <si>
    <t>정*원</t>
  </si>
  <si>
    <t>이*</t>
  </si>
  <si>
    <t>손*수</t>
  </si>
  <si>
    <t>이*후</t>
  </si>
  <si>
    <t>박*한</t>
  </si>
  <si>
    <t>장*수</t>
  </si>
  <si>
    <t>전*영</t>
  </si>
  <si>
    <t>정*훈</t>
  </si>
  <si>
    <t>김*찬</t>
  </si>
  <si>
    <t>황*현</t>
  </si>
  <si>
    <t>하*성</t>
  </si>
  <si>
    <t>김*준</t>
  </si>
  <si>
    <t>이*석</t>
  </si>
  <si>
    <t>최*우</t>
  </si>
  <si>
    <t>이*호</t>
  </si>
  <si>
    <t>임*현</t>
  </si>
  <si>
    <t>김*윤</t>
  </si>
  <si>
    <t>허*열</t>
  </si>
  <si>
    <t>강*빈</t>
  </si>
  <si>
    <t>김*은</t>
  </si>
  <si>
    <t>최*린</t>
  </si>
  <si>
    <t xml:space="preserve">이*빈 </t>
  </si>
  <si>
    <t xml:space="preserve">장*진 </t>
  </si>
  <si>
    <t>강*준</t>
  </si>
  <si>
    <t>박*운</t>
  </si>
  <si>
    <t>정*철</t>
  </si>
  <si>
    <t>정*우</t>
  </si>
  <si>
    <t>태*진</t>
  </si>
  <si>
    <t>현*영</t>
  </si>
  <si>
    <t>권*희</t>
  </si>
  <si>
    <t>김*헌</t>
  </si>
  <si>
    <t>문*배</t>
  </si>
  <si>
    <t>변*현</t>
  </si>
  <si>
    <t>김*만</t>
  </si>
  <si>
    <t>유*민</t>
  </si>
  <si>
    <t>김*권</t>
  </si>
  <si>
    <t>윤*영</t>
  </si>
  <si>
    <t>이*나</t>
  </si>
  <si>
    <t>이*서</t>
  </si>
  <si>
    <t>최*영</t>
  </si>
  <si>
    <t>김*한</t>
  </si>
  <si>
    <t>임*훈</t>
  </si>
  <si>
    <t>이*선</t>
  </si>
  <si>
    <t>한*민</t>
  </si>
  <si>
    <t>배*환</t>
  </si>
  <si>
    <t>함*희</t>
  </si>
  <si>
    <t>서*규</t>
  </si>
  <si>
    <t>이*산</t>
  </si>
  <si>
    <t>이*임</t>
  </si>
  <si>
    <t>백*령</t>
  </si>
  <si>
    <t>석*림</t>
  </si>
  <si>
    <t>조*국</t>
  </si>
  <si>
    <t>박*민</t>
  </si>
  <si>
    <t>유*빈</t>
  </si>
  <si>
    <t>장*민</t>
  </si>
  <si>
    <t>김*지</t>
  </si>
  <si>
    <t>강*은</t>
  </si>
  <si>
    <t>옥*선</t>
  </si>
  <si>
    <t>강*원</t>
  </si>
  <si>
    <t>정*엽</t>
  </si>
  <si>
    <t>이*형</t>
  </si>
  <si>
    <t>황*호</t>
  </si>
  <si>
    <t>차*지</t>
  </si>
  <si>
    <t>노*령</t>
  </si>
  <si>
    <t>임*연</t>
  </si>
  <si>
    <t>송*윤</t>
  </si>
  <si>
    <t>우*민</t>
  </si>
  <si>
    <t>안*정</t>
  </si>
  <si>
    <t>서*성</t>
  </si>
  <si>
    <t>김*린</t>
  </si>
  <si>
    <t>조*진</t>
  </si>
  <si>
    <t>최*원</t>
  </si>
  <si>
    <t>백*선</t>
  </si>
  <si>
    <t>여*욱</t>
  </si>
  <si>
    <t>문*민</t>
  </si>
  <si>
    <t>조*영</t>
  </si>
  <si>
    <t>김*빈</t>
  </si>
  <si>
    <t>서*제</t>
  </si>
  <si>
    <t>이*탁</t>
  </si>
  <si>
    <t>최*운</t>
  </si>
  <si>
    <t>오*용</t>
  </si>
  <si>
    <t>이*얼</t>
  </si>
  <si>
    <t>백*욱</t>
  </si>
  <si>
    <t>남*욱</t>
  </si>
  <si>
    <t>정*희</t>
  </si>
  <si>
    <t>홍*민</t>
  </si>
  <si>
    <t>남*재</t>
  </si>
  <si>
    <t>조*근</t>
  </si>
  <si>
    <t>송*호</t>
  </si>
  <si>
    <t>장*원</t>
  </si>
  <si>
    <t>전*수</t>
  </si>
  <si>
    <t>배*범</t>
  </si>
  <si>
    <t>윤*연</t>
  </si>
  <si>
    <t>이*성</t>
  </si>
  <si>
    <t>여*빈</t>
  </si>
  <si>
    <t>한*우</t>
  </si>
  <si>
    <t>치*도지줄사</t>
  </si>
  <si>
    <t>류*민</t>
  </si>
  <si>
    <t>전*안</t>
  </si>
  <si>
    <t>권*형</t>
  </si>
  <si>
    <t>임*주</t>
  </si>
  <si>
    <t>유*연</t>
  </si>
  <si>
    <t>윤*제</t>
  </si>
  <si>
    <t>모*원</t>
  </si>
  <si>
    <t>이*한</t>
  </si>
  <si>
    <t>안*준</t>
  </si>
  <si>
    <t>도*훈</t>
  </si>
  <si>
    <t>위*건</t>
  </si>
  <si>
    <t>백*경</t>
  </si>
  <si>
    <t>강*혜</t>
  </si>
  <si>
    <t>박*원</t>
  </si>
  <si>
    <t>진*주</t>
  </si>
  <si>
    <t>손*섭</t>
  </si>
  <si>
    <t>윤*현</t>
  </si>
  <si>
    <t>김*혁</t>
  </si>
  <si>
    <t>김*희</t>
  </si>
  <si>
    <t>주*영</t>
  </si>
  <si>
    <t>정*은</t>
  </si>
  <si>
    <t>백*현</t>
  </si>
  <si>
    <t>정*주</t>
  </si>
  <si>
    <t>조*희</t>
  </si>
  <si>
    <t>송*성</t>
  </si>
  <si>
    <t>곽*준</t>
  </si>
  <si>
    <t>권*혁</t>
  </si>
  <si>
    <t>손*균</t>
  </si>
  <si>
    <t>이*정</t>
  </si>
  <si>
    <t>강*우</t>
  </si>
  <si>
    <t>황*정</t>
  </si>
  <si>
    <t>최*정</t>
  </si>
  <si>
    <t>곽*국</t>
  </si>
  <si>
    <t>문*현</t>
  </si>
  <si>
    <t>노*영</t>
  </si>
  <si>
    <t>정*나</t>
  </si>
  <si>
    <t>팀 장</t>
    <phoneticPr fontId="1" type="noConversion"/>
  </si>
  <si>
    <t>팀 원</t>
    <phoneticPr fontId="1" type="noConversion"/>
  </si>
  <si>
    <t xml:space="preserve">팀 원 </t>
    <phoneticPr fontId="1" type="noConversion"/>
  </si>
  <si>
    <t>김요한</t>
    <phoneticPr fontId="1" type="noConversion"/>
  </si>
  <si>
    <t>컴공-36</t>
    <phoneticPr fontId="1" type="noConversion"/>
  </si>
  <si>
    <t>TCG카드 게임</t>
    <phoneticPr fontId="1" type="noConversion"/>
  </si>
  <si>
    <t>김*민</t>
    <phoneticPr fontId="1" type="noConversion"/>
  </si>
  <si>
    <t>2023학년도 1학기 클래스프로젝트 신청현황(5.22)_ 예산 변경 완료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</si>
</sst>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3" borderId="21" applyNumberFormat="0" applyAlignment="0" applyProtection="0">
      <alignment vertical="center"/>
    </xf>
  </cellStyleXfs>
  <cellXfs count="343"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1" fontId="6" fillId="4" borderId="16" xfId="1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7" fillId="0" borderId="11" xfId="1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vertical="center"/>
    </xf>
    <xf numFmtId="41" fontId="7" fillId="0" borderId="34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 wrapText="1"/>
    </xf>
    <xf numFmtId="41" fontId="7" fillId="0" borderId="5" xfId="1" applyFont="1" applyFill="1" applyBorder="1" applyAlignment="1">
      <alignment vertical="center"/>
    </xf>
    <xf numFmtId="0" fontId="6" fillId="4" borderId="16" xfId="2" applyFont="1" applyFill="1" applyBorder="1" applyAlignment="1">
      <alignment horizontal="center" vertical="center"/>
    </xf>
    <xf numFmtId="41" fontId="6" fillId="4" borderId="28" xfId="1" applyFont="1" applyFill="1" applyBorder="1" applyAlignment="1">
      <alignment vertical="center" wrapText="1"/>
    </xf>
    <xf numFmtId="41" fontId="8" fillId="0" borderId="38" xfId="1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vertical="center"/>
    </xf>
    <xf numFmtId="41" fontId="7" fillId="0" borderId="8" xfId="1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vertical="center"/>
    </xf>
    <xf numFmtId="41" fontId="8" fillId="0" borderId="6" xfId="1" applyFont="1" applyFill="1" applyBorder="1" applyAlignment="1">
      <alignment vertical="center"/>
    </xf>
    <xf numFmtId="0" fontId="8" fillId="5" borderId="29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6" borderId="3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16" xfId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41" fontId="7" fillId="0" borderId="26" xfId="1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4" xfId="1" applyFont="1" applyFill="1" applyBorder="1" applyAlignment="1">
      <alignment horizontal="center" vertical="center"/>
    </xf>
    <xf numFmtId="41" fontId="8" fillId="0" borderId="23" xfId="1" applyFont="1" applyFill="1" applyBorder="1" applyAlignment="1">
      <alignment horizontal="center" vertical="center"/>
    </xf>
    <xf numFmtId="41" fontId="8" fillId="8" borderId="24" xfId="1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horizontal="center" vertical="center"/>
    </xf>
    <xf numFmtId="41" fontId="8" fillId="7" borderId="1" xfId="1" applyFont="1" applyFill="1" applyBorder="1" applyAlignment="1">
      <alignment horizontal="center" vertical="center"/>
    </xf>
    <xf numFmtId="41" fontId="8" fillId="8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41" fontId="8" fillId="7" borderId="10" xfId="1" applyFont="1" applyFill="1" applyBorder="1" applyAlignment="1">
      <alignment horizontal="center" vertical="center"/>
    </xf>
    <xf numFmtId="41" fontId="8" fillId="8" borderId="10" xfId="1" applyFont="1" applyFill="1" applyBorder="1" applyAlignment="1">
      <alignment horizontal="center" vertical="center"/>
    </xf>
    <xf numFmtId="41" fontId="3" fillId="7" borderId="10" xfId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center" vertical="center"/>
    </xf>
    <xf numFmtId="41" fontId="0" fillId="2" borderId="39" xfId="1" applyFont="1" applyFill="1" applyBorder="1">
      <alignment vertical="center"/>
    </xf>
    <xf numFmtId="41" fontId="10" fillId="8" borderId="10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7" borderId="3" xfId="1" applyFont="1" applyFill="1" applyBorder="1" applyAlignment="1">
      <alignment horizontal="center" vertical="center"/>
    </xf>
    <xf numFmtId="41" fontId="8" fillId="8" borderId="3" xfId="1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center" vertical="center"/>
    </xf>
    <xf numFmtId="41" fontId="8" fillId="2" borderId="4" xfId="1" applyFont="1" applyFill="1" applyBorder="1" applyAlignment="1">
      <alignment horizontal="center" vertical="center"/>
    </xf>
    <xf numFmtId="41" fontId="10" fillId="8" borderId="1" xfId="1" applyFont="1" applyFill="1" applyBorder="1" applyAlignment="1">
      <alignment horizontal="center" vertical="center"/>
    </xf>
    <xf numFmtId="41" fontId="8" fillId="7" borderId="24" xfId="1" applyFont="1" applyFill="1" applyBorder="1" applyAlignment="1">
      <alignment horizontal="center" vertical="center"/>
    </xf>
    <xf numFmtId="41" fontId="8" fillId="7" borderId="1" xfId="1" applyFont="1" applyFill="1" applyBorder="1" applyAlignment="1">
      <alignment vertical="center"/>
    </xf>
    <xf numFmtId="41" fontId="8" fillId="8" borderId="1" xfId="1" applyFont="1" applyFill="1" applyBorder="1" applyAlignment="1">
      <alignment vertical="center"/>
    </xf>
    <xf numFmtId="41" fontId="8" fillId="7" borderId="7" xfId="1" applyFont="1" applyFill="1" applyBorder="1" applyAlignment="1">
      <alignment vertical="center"/>
    </xf>
    <xf numFmtId="41" fontId="8" fillId="8" borderId="7" xfId="1" applyFont="1" applyFill="1" applyBorder="1" applyAlignment="1">
      <alignment vertical="center"/>
    </xf>
    <xf numFmtId="41" fontId="8" fillId="7" borderId="29" xfId="1" applyFont="1" applyFill="1" applyBorder="1" applyAlignment="1">
      <alignment horizontal="center" vertical="center"/>
    </xf>
    <xf numFmtId="41" fontId="8" fillId="8" borderId="29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41" fontId="8" fillId="2" borderId="30" xfId="1" applyFont="1" applyFill="1" applyBorder="1" applyAlignment="1">
      <alignment horizontal="center" vertical="center"/>
    </xf>
    <xf numFmtId="41" fontId="8" fillId="7" borderId="29" xfId="1" applyFont="1" applyFill="1" applyBorder="1" applyAlignment="1">
      <alignment vertical="center"/>
    </xf>
    <xf numFmtId="41" fontId="8" fillId="8" borderId="29" xfId="1" applyFont="1" applyFill="1" applyBorder="1" applyAlignment="1">
      <alignment vertical="center"/>
    </xf>
    <xf numFmtId="41" fontId="8" fillId="2" borderId="10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3" fontId="0" fillId="0" borderId="15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3" fontId="0" fillId="0" borderId="29" xfId="0" applyNumberFormat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19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41" fontId="8" fillId="7" borderId="3" xfId="1" applyFont="1" applyFill="1" applyBorder="1" applyAlignment="1">
      <alignment horizontal="center" vertical="center"/>
    </xf>
    <xf numFmtId="41" fontId="8" fillId="7" borderId="12" xfId="1" applyFont="1" applyFill="1" applyBorder="1" applyAlignment="1">
      <alignment horizontal="center" vertical="center"/>
    </xf>
    <xf numFmtId="41" fontId="8" fillId="7" borderId="10" xfId="1" applyFont="1" applyFill="1" applyBorder="1" applyAlignment="1">
      <alignment horizontal="center" vertical="center"/>
    </xf>
    <xf numFmtId="41" fontId="8" fillId="8" borderId="3" xfId="1" applyFont="1" applyFill="1" applyBorder="1" applyAlignment="1">
      <alignment horizontal="center" vertical="center"/>
    </xf>
    <xf numFmtId="41" fontId="8" fillId="8" borderId="12" xfId="1" applyFont="1" applyFill="1" applyBorder="1" applyAlignment="1">
      <alignment horizontal="center" vertical="center"/>
    </xf>
    <xf numFmtId="41" fontId="8" fillId="8" borderId="10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41" fontId="7" fillId="0" borderId="16" xfId="1" applyFont="1" applyFill="1" applyBorder="1" applyAlignment="1">
      <alignment horizontal="center" vertical="center"/>
    </xf>
    <xf numFmtId="41" fontId="7" fillId="0" borderId="20" xfId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1" fontId="8" fillId="7" borderId="29" xfId="1" applyFont="1" applyFill="1" applyBorder="1" applyAlignment="1">
      <alignment horizontal="center" vertical="center"/>
    </xf>
    <xf numFmtId="41" fontId="8" fillId="8" borderId="29" xfId="1" applyFont="1" applyFill="1" applyBorder="1" applyAlignment="1">
      <alignment horizontal="center" vertical="center"/>
    </xf>
    <xf numFmtId="41" fontId="8" fillId="6" borderId="3" xfId="1" applyFont="1" applyFill="1" applyBorder="1" applyAlignment="1">
      <alignment horizontal="center" vertical="center"/>
    </xf>
    <xf numFmtId="41" fontId="8" fillId="6" borderId="12" xfId="1" applyFont="1" applyFill="1" applyBorder="1" applyAlignment="1">
      <alignment horizontal="center" vertical="center"/>
    </xf>
    <xf numFmtId="41" fontId="8" fillId="6" borderId="29" xfId="1" applyFont="1" applyFill="1" applyBorder="1" applyAlignment="1">
      <alignment horizontal="center" vertical="center"/>
    </xf>
    <xf numFmtId="41" fontId="7" fillId="0" borderId="34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6" borderId="33" xfId="0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horizontal="center" vertical="center"/>
    </xf>
    <xf numFmtId="41" fontId="8" fillId="7" borderId="1" xfId="1" applyFont="1" applyFill="1" applyBorder="1" applyAlignment="1">
      <alignment horizontal="center" vertical="center"/>
    </xf>
    <xf numFmtId="41" fontId="8" fillId="8" borderId="1" xfId="1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1" fontId="8" fillId="0" borderId="7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/>
    </xf>
    <xf numFmtId="41" fontId="8" fillId="7" borderId="7" xfId="1" applyFont="1" applyFill="1" applyBorder="1" applyAlignment="1">
      <alignment horizontal="center" vertical="center"/>
    </xf>
    <xf numFmtId="41" fontId="8" fillId="0" borderId="24" xfId="1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41" fontId="8" fillId="8" borderId="7" xfId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41" fontId="8" fillId="0" borderId="37" xfId="1" applyFont="1" applyFill="1" applyBorder="1" applyAlignment="1">
      <alignment horizontal="center" vertical="center"/>
    </xf>
    <xf numFmtId="41" fontId="7" fillId="0" borderId="26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1" fontId="8" fillId="8" borderId="24" xfId="1" applyFont="1" applyFill="1" applyBorder="1" applyAlignment="1">
      <alignment horizontal="center" vertical="center"/>
    </xf>
    <xf numFmtId="41" fontId="8" fillId="0" borderId="23" xfId="1" applyFont="1" applyFill="1" applyBorder="1" applyAlignment="1">
      <alignment horizontal="center" vertical="center"/>
    </xf>
    <xf numFmtId="41" fontId="8" fillId="7" borderId="24" xfId="1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2" borderId="4" xfId="1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41" fontId="6" fillId="4" borderId="27" xfId="1" applyFont="1" applyFill="1" applyBorder="1" applyAlignment="1">
      <alignment horizontal="center" vertical="center" wrapText="1"/>
    </xf>
    <xf numFmtId="41" fontId="6" fillId="4" borderId="24" xfId="1" applyFont="1" applyFill="1" applyBorder="1" applyAlignment="1">
      <alignment horizontal="center" vertical="center" wrapText="1"/>
    </xf>
    <xf numFmtId="41" fontId="6" fillId="4" borderId="26" xfId="1" applyFont="1" applyFill="1" applyBorder="1" applyAlignment="1">
      <alignment horizontal="center" vertical="center" wrapText="1"/>
    </xf>
    <xf numFmtId="0" fontId="6" fillId="4" borderId="23" xfId="2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24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6" fillId="4" borderId="24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center" vertical="center"/>
    </xf>
    <xf numFmtId="41" fontId="8" fillId="2" borderId="12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8" fillId="2" borderId="28" xfId="1" applyFont="1" applyFill="1" applyBorder="1" applyAlignment="1">
      <alignment horizontal="center" vertical="center"/>
    </xf>
    <xf numFmtId="41" fontId="8" fillId="2" borderId="37" xfId="1" applyFont="1" applyFill="1" applyBorder="1" applyAlignment="1">
      <alignment horizontal="center" vertical="center"/>
    </xf>
    <xf numFmtId="41" fontId="8" fillId="2" borderId="31" xfId="1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8" fillId="0" borderId="29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41" fontId="8" fillId="2" borderId="30" xfId="1" applyFont="1" applyFill="1" applyBorder="1" applyAlignment="1">
      <alignment horizontal="center" vertical="center"/>
    </xf>
    <xf numFmtId="41" fontId="8" fillId="7" borderId="31" xfId="1" applyFont="1" applyFill="1" applyBorder="1" applyAlignment="1">
      <alignment horizontal="center" vertical="center"/>
    </xf>
    <xf numFmtId="41" fontId="8" fillId="7" borderId="30" xfId="1" applyFont="1" applyFill="1" applyBorder="1" applyAlignment="1">
      <alignment horizontal="center" vertical="center"/>
    </xf>
    <xf numFmtId="41" fontId="8" fillId="8" borderId="31" xfId="1" applyFont="1" applyFill="1" applyBorder="1" applyAlignment="1">
      <alignment horizontal="center" vertical="center"/>
    </xf>
    <xf numFmtId="41" fontId="8" fillId="8" borderId="30" xfId="1" applyFont="1" applyFill="1" applyBorder="1" applyAlignment="1">
      <alignment horizontal="center" vertical="center"/>
    </xf>
    <xf numFmtId="0" fontId="6" fillId="4" borderId="26" xfId="2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4" borderId="25" xfId="2" applyFont="1" applyFill="1" applyBorder="1" applyAlignment="1">
      <alignment horizontal="center" vertical="center"/>
    </xf>
    <xf numFmtId="0" fontId="6" fillId="4" borderId="40" xfId="2" applyFont="1" applyFill="1" applyBorder="1" applyAlignment="1">
      <alignment horizontal="center" vertical="center"/>
    </xf>
    <xf numFmtId="0" fontId="6" fillId="4" borderId="32" xfId="2" applyFont="1" applyFill="1" applyBorder="1" applyAlignment="1">
      <alignment horizontal="center" vertical="center"/>
    </xf>
    <xf numFmtId="41" fontId="8" fillId="9" borderId="2" xfId="1" applyFont="1" applyFill="1" applyBorder="1" applyAlignment="1">
      <alignment horizontal="center" vertical="center"/>
    </xf>
    <xf numFmtId="41" fontId="8" fillId="9" borderId="3" xfId="1" applyFont="1" applyFill="1" applyBorder="1" applyAlignment="1">
      <alignment horizontal="center" vertical="center"/>
    </xf>
    <xf numFmtId="41" fontId="8" fillId="9" borderId="19" xfId="1" applyFont="1" applyFill="1" applyBorder="1" applyAlignment="1">
      <alignment horizontal="center" vertical="center"/>
    </xf>
    <xf numFmtId="41" fontId="8" fillId="9" borderId="12" xfId="1" applyFont="1" applyFill="1" applyBorder="1" applyAlignment="1">
      <alignment horizontal="center" vertical="center"/>
    </xf>
    <xf numFmtId="41" fontId="8" fillId="9" borderId="9" xfId="1" applyFont="1" applyFill="1" applyBorder="1" applyAlignment="1">
      <alignment horizontal="center" vertical="center"/>
    </xf>
    <xf numFmtId="41" fontId="8" fillId="9" borderId="10" xfId="1" applyFont="1" applyFill="1" applyBorder="1" applyAlignment="1">
      <alignment horizontal="center" vertical="center"/>
    </xf>
    <xf numFmtId="41" fontId="8" fillId="9" borderId="1" xfId="1" applyFont="1" applyFill="1" applyBorder="1" applyAlignment="1">
      <alignment horizontal="center" vertical="center"/>
    </xf>
    <xf numFmtId="41" fontId="8" fillId="9" borderId="6" xfId="1" applyFont="1" applyFill="1" applyBorder="1" applyAlignment="1">
      <alignment horizontal="center" vertical="center"/>
    </xf>
    <xf numFmtId="41" fontId="8" fillId="9" borderId="7" xfId="1" applyFont="1" applyFill="1" applyBorder="1" applyAlignment="1">
      <alignment horizontal="center" vertical="center"/>
    </xf>
    <xf numFmtId="41" fontId="8" fillId="9" borderId="4" xfId="1" applyFont="1" applyFill="1" applyBorder="1" applyAlignment="1">
      <alignment horizontal="center" vertical="center"/>
    </xf>
    <xf numFmtId="41" fontId="8" fillId="9" borderId="33" xfId="1" applyFont="1" applyFill="1" applyBorder="1" applyAlignment="1">
      <alignment horizontal="center" vertical="center"/>
    </xf>
    <xf numFmtId="41" fontId="8" fillId="9" borderId="29" xfId="1" applyFont="1" applyFill="1" applyBorder="1" applyAlignment="1">
      <alignment horizontal="center" vertical="center"/>
    </xf>
    <xf numFmtId="41" fontId="8" fillId="9" borderId="28" xfId="1" applyFont="1" applyFill="1" applyBorder="1" applyAlignment="1">
      <alignment horizontal="center" vertical="center"/>
    </xf>
    <xf numFmtId="41" fontId="8" fillId="9" borderId="31" xfId="1" applyFont="1" applyFill="1" applyBorder="1" applyAlignment="1">
      <alignment horizontal="center" vertical="center"/>
    </xf>
    <xf numFmtId="41" fontId="8" fillId="9" borderId="24" xfId="1" applyFont="1" applyFill="1" applyBorder="1" applyAlignment="1">
      <alignment horizontal="center" vertical="center"/>
    </xf>
  </cellXfs>
  <cellStyles count="3">
    <cellStyle name="쉼표 [0]" xfId="1" builtinId="6"/>
    <cellStyle name="출력" xfId="2" builtinId="21"/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74"/>
  <sheetViews>
    <sheetView tabSelected="1" zoomScale="55" zoomScaleNormal="5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A3" sqref="A3"/>
    </sheetView>
  </sheetViews>
  <sheetFormatPr defaultRowHeight="16.5" x14ac:dyDescent="0.3"/>
  <cols>
    <col min="2" max="2" width="21.75" customWidth="1"/>
    <col min="3" max="3" width="20.625" customWidth="1"/>
    <col min="4" max="4" width="12.125" bestFit="1" customWidth="1"/>
    <col min="5" max="5" width="12.875" bestFit="1" customWidth="1"/>
    <col min="6" max="6" width="70.625" bestFit="1" customWidth="1"/>
    <col min="7" max="7" width="6.75" bestFit="1" customWidth="1"/>
    <col min="8" max="8" width="24.875" style="1" customWidth="1"/>
    <col min="9" max="9" width="10.625" bestFit="1" customWidth="1"/>
    <col min="10" max="10" width="6" bestFit="1" customWidth="1"/>
    <col min="11" max="11" width="12.75" customWidth="1"/>
    <col min="12" max="12" width="12.125" customWidth="1"/>
    <col min="14" max="19" width="14.375" customWidth="1"/>
    <col min="20" max="20" width="22.625" style="1" bestFit="1" customWidth="1"/>
    <col min="21" max="21" width="8.75" style="1" customWidth="1"/>
  </cols>
  <sheetData>
    <row r="1" spans="1:21" s="1" customFormat="1" ht="16.5" customHeight="1" x14ac:dyDescent="0.3">
      <c r="A1" s="180" t="s">
        <v>825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</row>
    <row r="2" spans="1:21" s="1" customFormat="1" ht="52.5" customHeight="1" thickBot="1" x14ac:dyDescent="0.35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</row>
    <row r="3" spans="1:21" s="1" customFormat="1" ht="18" thickTop="1" thickBot="1" x14ac:dyDescent="0.35"/>
    <row r="4" spans="1:21" s="1" customFormat="1" ht="34.5" customHeight="1" x14ac:dyDescent="0.3">
      <c r="A4" s="298" t="s">
        <v>20</v>
      </c>
      <c r="B4" s="300" t="s">
        <v>4</v>
      </c>
      <c r="C4" s="302" t="s">
        <v>21</v>
      </c>
      <c r="D4" s="300" t="s">
        <v>3</v>
      </c>
      <c r="E4" s="302" t="s">
        <v>22</v>
      </c>
      <c r="F4" s="300" t="s">
        <v>23</v>
      </c>
      <c r="G4" s="325" t="s">
        <v>24</v>
      </c>
      <c r="H4" s="326"/>
      <c r="I4" s="326"/>
      <c r="J4" s="326"/>
      <c r="K4" s="326"/>
      <c r="L4" s="326"/>
      <c r="M4" s="327"/>
      <c r="N4" s="295" t="s">
        <v>25</v>
      </c>
      <c r="O4" s="296"/>
      <c r="P4" s="296"/>
      <c r="Q4" s="296"/>
      <c r="R4" s="296"/>
      <c r="S4" s="297"/>
      <c r="T4" s="298" t="s">
        <v>454</v>
      </c>
      <c r="U4" s="321"/>
    </row>
    <row r="5" spans="1:21" s="1" customFormat="1" ht="18" thickBot="1" x14ac:dyDescent="0.35">
      <c r="A5" s="299"/>
      <c r="B5" s="301"/>
      <c r="C5" s="301"/>
      <c r="D5" s="301"/>
      <c r="E5" s="303"/>
      <c r="F5" s="301"/>
      <c r="G5" s="65" t="s">
        <v>26</v>
      </c>
      <c r="H5" s="65" t="s">
        <v>207</v>
      </c>
      <c r="I5" s="65" t="s">
        <v>5</v>
      </c>
      <c r="J5" s="65" t="s">
        <v>11</v>
      </c>
      <c r="K5" s="65" t="s">
        <v>27</v>
      </c>
      <c r="L5" s="65" t="s">
        <v>28</v>
      </c>
      <c r="M5" s="44" t="s">
        <v>29</v>
      </c>
      <c r="N5" s="45" t="s">
        <v>32</v>
      </c>
      <c r="O5" s="65" t="s">
        <v>16</v>
      </c>
      <c r="P5" s="65" t="s">
        <v>33</v>
      </c>
      <c r="Q5" s="65" t="s">
        <v>34</v>
      </c>
      <c r="R5" s="65" t="s">
        <v>35</v>
      </c>
      <c r="S5" s="8" t="s">
        <v>36</v>
      </c>
      <c r="T5" s="64" t="s">
        <v>30</v>
      </c>
      <c r="U5" s="44" t="s">
        <v>31</v>
      </c>
    </row>
    <row r="6" spans="1:21" s="1" customFormat="1" x14ac:dyDescent="0.3">
      <c r="A6" s="193">
        <v>1</v>
      </c>
      <c r="B6" s="185" t="s">
        <v>41</v>
      </c>
      <c r="C6" s="188" t="s">
        <v>42</v>
      </c>
      <c r="D6" s="185">
        <v>322674</v>
      </c>
      <c r="E6" s="195" t="s">
        <v>247</v>
      </c>
      <c r="F6" s="283" t="s">
        <v>43</v>
      </c>
      <c r="G6" s="4" t="s">
        <v>37</v>
      </c>
      <c r="H6" s="5" t="s">
        <v>93</v>
      </c>
      <c r="I6" s="5" t="s">
        <v>455</v>
      </c>
      <c r="J6" s="5">
        <v>4</v>
      </c>
      <c r="K6" s="5" t="s">
        <v>558</v>
      </c>
      <c r="L6" s="284">
        <v>3</v>
      </c>
      <c r="M6" s="191" t="s">
        <v>44</v>
      </c>
      <c r="N6" s="288">
        <v>0</v>
      </c>
      <c r="O6" s="289">
        <v>80000</v>
      </c>
      <c r="P6" s="287">
        <v>60000</v>
      </c>
      <c r="Q6" s="270">
        <v>60000</v>
      </c>
      <c r="R6" s="270">
        <v>0</v>
      </c>
      <c r="S6" s="280">
        <f>SUM(N6:R8)</f>
        <v>200000</v>
      </c>
      <c r="T6" s="197" t="s">
        <v>410</v>
      </c>
      <c r="U6" s="191" t="s">
        <v>411</v>
      </c>
    </row>
    <row r="7" spans="1:21" s="1" customFormat="1" x14ac:dyDescent="0.3">
      <c r="A7" s="194"/>
      <c r="B7" s="186"/>
      <c r="C7" s="189"/>
      <c r="D7" s="186"/>
      <c r="E7" s="196"/>
      <c r="F7" s="244"/>
      <c r="G7" s="2" t="s">
        <v>38</v>
      </c>
      <c r="H7" s="2" t="s">
        <v>93</v>
      </c>
      <c r="I7" s="2" t="s">
        <v>456</v>
      </c>
      <c r="J7" s="2">
        <v>3</v>
      </c>
      <c r="K7" s="2" t="s">
        <v>559</v>
      </c>
      <c r="L7" s="226"/>
      <c r="M7" s="192"/>
      <c r="N7" s="250"/>
      <c r="O7" s="251"/>
      <c r="P7" s="252"/>
      <c r="Q7" s="230"/>
      <c r="R7" s="230"/>
      <c r="S7" s="253"/>
      <c r="T7" s="198"/>
      <c r="U7" s="192"/>
    </row>
    <row r="8" spans="1:21" s="1" customFormat="1" x14ac:dyDescent="0.3">
      <c r="A8" s="194"/>
      <c r="B8" s="186"/>
      <c r="C8" s="189"/>
      <c r="D8" s="186"/>
      <c r="E8" s="196"/>
      <c r="F8" s="244"/>
      <c r="G8" s="2" t="s">
        <v>38</v>
      </c>
      <c r="H8" s="2" t="s">
        <v>93</v>
      </c>
      <c r="I8" s="2" t="s">
        <v>457</v>
      </c>
      <c r="J8" s="2">
        <v>4</v>
      </c>
      <c r="K8" s="2" t="s">
        <v>560</v>
      </c>
      <c r="L8" s="226"/>
      <c r="M8" s="192"/>
      <c r="N8" s="250"/>
      <c r="O8" s="251"/>
      <c r="P8" s="252"/>
      <c r="Q8" s="230"/>
      <c r="R8" s="230"/>
      <c r="S8" s="253"/>
      <c r="T8" s="198"/>
      <c r="U8" s="192"/>
    </row>
    <row r="9" spans="1:21" s="1" customFormat="1" x14ac:dyDescent="0.3">
      <c r="A9" s="194">
        <v>2</v>
      </c>
      <c r="B9" s="186"/>
      <c r="C9" s="189"/>
      <c r="D9" s="186"/>
      <c r="E9" s="196" t="s">
        <v>248</v>
      </c>
      <c r="F9" s="244" t="s">
        <v>63</v>
      </c>
      <c r="G9" s="6" t="s">
        <v>37</v>
      </c>
      <c r="H9" s="7" t="s">
        <v>93</v>
      </c>
      <c r="I9" s="7" t="s">
        <v>458</v>
      </c>
      <c r="J9" s="7">
        <v>3</v>
      </c>
      <c r="K9" s="7" t="s">
        <v>561</v>
      </c>
      <c r="L9" s="226">
        <v>3</v>
      </c>
      <c r="M9" s="192" t="s">
        <v>44</v>
      </c>
      <c r="N9" s="250">
        <v>0</v>
      </c>
      <c r="O9" s="291">
        <v>78500</v>
      </c>
      <c r="P9" s="291">
        <v>59700</v>
      </c>
      <c r="Q9" s="291">
        <v>61020</v>
      </c>
      <c r="R9" s="230">
        <v>0</v>
      </c>
      <c r="S9" s="253">
        <f>SUM(N9:R11)</f>
        <v>199220</v>
      </c>
      <c r="T9" s="227" t="s">
        <v>410</v>
      </c>
      <c r="U9" s="217" t="s">
        <v>411</v>
      </c>
    </row>
    <row r="10" spans="1:21" s="1" customFormat="1" x14ac:dyDescent="0.3">
      <c r="A10" s="194"/>
      <c r="B10" s="186"/>
      <c r="C10" s="189"/>
      <c r="D10" s="186"/>
      <c r="E10" s="196"/>
      <c r="F10" s="244"/>
      <c r="G10" s="2" t="s">
        <v>38</v>
      </c>
      <c r="H10" s="2" t="s">
        <v>93</v>
      </c>
      <c r="I10" s="2" t="s">
        <v>459</v>
      </c>
      <c r="J10" s="2">
        <v>3</v>
      </c>
      <c r="K10" s="2" t="s">
        <v>562</v>
      </c>
      <c r="L10" s="226"/>
      <c r="M10" s="192"/>
      <c r="N10" s="250"/>
      <c r="O10" s="291"/>
      <c r="P10" s="291"/>
      <c r="Q10" s="291"/>
      <c r="R10" s="230"/>
      <c r="S10" s="253"/>
      <c r="T10" s="228"/>
      <c r="U10" s="218"/>
    </row>
    <row r="11" spans="1:21" s="1" customFormat="1" x14ac:dyDescent="0.3">
      <c r="A11" s="194"/>
      <c r="B11" s="186"/>
      <c r="C11" s="189"/>
      <c r="D11" s="186"/>
      <c r="E11" s="196"/>
      <c r="F11" s="244"/>
      <c r="G11" s="2" t="s">
        <v>38</v>
      </c>
      <c r="H11" s="2" t="s">
        <v>93</v>
      </c>
      <c r="I11" s="2" t="s">
        <v>459</v>
      </c>
      <c r="J11" s="2">
        <v>3</v>
      </c>
      <c r="K11" s="2" t="s">
        <v>563</v>
      </c>
      <c r="L11" s="226"/>
      <c r="M11" s="192"/>
      <c r="N11" s="250"/>
      <c r="O11" s="291"/>
      <c r="P11" s="291"/>
      <c r="Q11" s="291"/>
      <c r="R11" s="230"/>
      <c r="S11" s="253"/>
      <c r="T11" s="229"/>
      <c r="U11" s="219"/>
    </row>
    <row r="12" spans="1:21" s="1" customFormat="1" x14ac:dyDescent="0.3">
      <c r="A12" s="194">
        <v>3</v>
      </c>
      <c r="B12" s="186"/>
      <c r="C12" s="189"/>
      <c r="D12" s="186"/>
      <c r="E12" s="196" t="s">
        <v>249</v>
      </c>
      <c r="F12" s="244" t="s">
        <v>105</v>
      </c>
      <c r="G12" s="6" t="s">
        <v>37</v>
      </c>
      <c r="H12" s="7" t="s">
        <v>93</v>
      </c>
      <c r="I12" s="7" t="s">
        <v>460</v>
      </c>
      <c r="J12" s="7">
        <v>3</v>
      </c>
      <c r="K12" s="7" t="s">
        <v>564</v>
      </c>
      <c r="L12" s="226">
        <v>3</v>
      </c>
      <c r="M12" s="192" t="s">
        <v>44</v>
      </c>
      <c r="N12" s="250">
        <v>0</v>
      </c>
      <c r="O12" s="251">
        <v>80000</v>
      </c>
      <c r="P12" s="252">
        <v>60000</v>
      </c>
      <c r="Q12" s="230">
        <v>60000</v>
      </c>
      <c r="R12" s="230">
        <v>0</v>
      </c>
      <c r="S12" s="253">
        <f>SUM(N12:R14)</f>
        <v>200000</v>
      </c>
      <c r="T12" s="227" t="s">
        <v>410</v>
      </c>
      <c r="U12" s="217" t="s">
        <v>411</v>
      </c>
    </row>
    <row r="13" spans="1:21" s="1" customFormat="1" x14ac:dyDescent="0.3">
      <c r="A13" s="194"/>
      <c r="B13" s="186"/>
      <c r="C13" s="189"/>
      <c r="D13" s="186"/>
      <c r="E13" s="196"/>
      <c r="F13" s="244"/>
      <c r="G13" s="2" t="s">
        <v>38</v>
      </c>
      <c r="H13" s="2" t="s">
        <v>93</v>
      </c>
      <c r="I13" s="2" t="s">
        <v>460</v>
      </c>
      <c r="J13" s="2">
        <v>3</v>
      </c>
      <c r="K13" s="2" t="s">
        <v>565</v>
      </c>
      <c r="L13" s="226"/>
      <c r="M13" s="192"/>
      <c r="N13" s="250"/>
      <c r="O13" s="251"/>
      <c r="P13" s="252"/>
      <c r="Q13" s="230"/>
      <c r="R13" s="230"/>
      <c r="S13" s="253"/>
      <c r="T13" s="228"/>
      <c r="U13" s="218"/>
    </row>
    <row r="14" spans="1:21" s="1" customFormat="1" x14ac:dyDescent="0.3">
      <c r="A14" s="194"/>
      <c r="B14" s="186"/>
      <c r="C14" s="189"/>
      <c r="D14" s="186"/>
      <c r="E14" s="196"/>
      <c r="F14" s="244"/>
      <c r="G14" s="2" t="s">
        <v>38</v>
      </c>
      <c r="H14" s="2" t="s">
        <v>93</v>
      </c>
      <c r="I14" s="2" t="s">
        <v>461</v>
      </c>
      <c r="J14" s="2">
        <v>3</v>
      </c>
      <c r="K14" s="2" t="s">
        <v>566</v>
      </c>
      <c r="L14" s="226"/>
      <c r="M14" s="192"/>
      <c r="N14" s="250"/>
      <c r="O14" s="251"/>
      <c r="P14" s="252"/>
      <c r="Q14" s="230"/>
      <c r="R14" s="230"/>
      <c r="S14" s="253"/>
      <c r="T14" s="229"/>
      <c r="U14" s="219"/>
    </row>
    <row r="15" spans="1:21" s="1" customFormat="1" x14ac:dyDescent="0.3">
      <c r="A15" s="194">
        <v>4</v>
      </c>
      <c r="B15" s="186"/>
      <c r="C15" s="189"/>
      <c r="D15" s="186"/>
      <c r="E15" s="196" t="s">
        <v>250</v>
      </c>
      <c r="F15" s="244" t="s">
        <v>106</v>
      </c>
      <c r="G15" s="6" t="s">
        <v>37</v>
      </c>
      <c r="H15" s="7" t="s">
        <v>93</v>
      </c>
      <c r="I15" s="7" t="s">
        <v>462</v>
      </c>
      <c r="J15" s="7">
        <v>3</v>
      </c>
      <c r="K15" s="7" t="s">
        <v>567</v>
      </c>
      <c r="L15" s="226">
        <v>3</v>
      </c>
      <c r="M15" s="192" t="s">
        <v>44</v>
      </c>
      <c r="N15" s="250">
        <v>0</v>
      </c>
      <c r="O15" s="251">
        <v>80000</v>
      </c>
      <c r="P15" s="252">
        <v>51300</v>
      </c>
      <c r="Q15" s="230">
        <v>68500</v>
      </c>
      <c r="R15" s="230">
        <v>0</v>
      </c>
      <c r="S15" s="253">
        <f>SUM(N15:R17)</f>
        <v>199800</v>
      </c>
      <c r="T15" s="227" t="s">
        <v>410</v>
      </c>
      <c r="U15" s="217" t="s">
        <v>411</v>
      </c>
    </row>
    <row r="16" spans="1:21" s="1" customFormat="1" x14ac:dyDescent="0.3">
      <c r="A16" s="194"/>
      <c r="B16" s="186"/>
      <c r="C16" s="189"/>
      <c r="D16" s="186"/>
      <c r="E16" s="196"/>
      <c r="F16" s="244"/>
      <c r="G16" s="2" t="s">
        <v>38</v>
      </c>
      <c r="H16" s="2" t="s">
        <v>93</v>
      </c>
      <c r="I16" s="2" t="s">
        <v>462</v>
      </c>
      <c r="J16" s="2">
        <v>3</v>
      </c>
      <c r="K16" s="2" t="s">
        <v>568</v>
      </c>
      <c r="L16" s="226"/>
      <c r="M16" s="192"/>
      <c r="N16" s="250"/>
      <c r="O16" s="251"/>
      <c r="P16" s="252"/>
      <c r="Q16" s="230"/>
      <c r="R16" s="230"/>
      <c r="S16" s="253"/>
      <c r="T16" s="228"/>
      <c r="U16" s="218"/>
    </row>
    <row r="17" spans="1:21" s="1" customFormat="1" x14ac:dyDescent="0.3">
      <c r="A17" s="194"/>
      <c r="B17" s="186"/>
      <c r="C17" s="189"/>
      <c r="D17" s="186"/>
      <c r="E17" s="196"/>
      <c r="F17" s="244"/>
      <c r="G17" s="2" t="s">
        <v>38</v>
      </c>
      <c r="H17" s="2" t="s">
        <v>93</v>
      </c>
      <c r="I17" s="2" t="s">
        <v>463</v>
      </c>
      <c r="J17" s="2">
        <v>3</v>
      </c>
      <c r="K17" s="2" t="s">
        <v>569</v>
      </c>
      <c r="L17" s="226"/>
      <c r="M17" s="192"/>
      <c r="N17" s="250"/>
      <c r="O17" s="251"/>
      <c r="P17" s="252"/>
      <c r="Q17" s="230"/>
      <c r="R17" s="230"/>
      <c r="S17" s="253"/>
      <c r="T17" s="229"/>
      <c r="U17" s="219"/>
    </row>
    <row r="18" spans="1:21" s="1" customFormat="1" x14ac:dyDescent="0.3">
      <c r="A18" s="194">
        <v>5</v>
      </c>
      <c r="B18" s="186"/>
      <c r="C18" s="189"/>
      <c r="D18" s="186"/>
      <c r="E18" s="196" t="s">
        <v>251</v>
      </c>
      <c r="F18" s="244" t="s">
        <v>107</v>
      </c>
      <c r="G18" s="6" t="s">
        <v>37</v>
      </c>
      <c r="H18" s="7" t="s">
        <v>93</v>
      </c>
      <c r="I18" s="7" t="s">
        <v>457</v>
      </c>
      <c r="J18" s="7">
        <v>3</v>
      </c>
      <c r="K18" s="7" t="s">
        <v>570</v>
      </c>
      <c r="L18" s="226">
        <v>3</v>
      </c>
      <c r="M18" s="192" t="s">
        <v>44</v>
      </c>
      <c r="N18" s="250">
        <v>5000</v>
      </c>
      <c r="O18" s="251">
        <v>80000</v>
      </c>
      <c r="P18" s="252">
        <v>14200</v>
      </c>
      <c r="Q18" s="230">
        <v>100800</v>
      </c>
      <c r="R18" s="230">
        <v>0</v>
      </c>
      <c r="S18" s="253">
        <f>SUM(N18:R20)</f>
        <v>200000</v>
      </c>
      <c r="T18" s="227" t="s">
        <v>410</v>
      </c>
      <c r="U18" s="217" t="s">
        <v>411</v>
      </c>
    </row>
    <row r="19" spans="1:21" s="1" customFormat="1" x14ac:dyDescent="0.3">
      <c r="A19" s="194"/>
      <c r="B19" s="186"/>
      <c r="C19" s="189"/>
      <c r="D19" s="186"/>
      <c r="E19" s="196"/>
      <c r="F19" s="244"/>
      <c r="G19" s="2" t="s">
        <v>38</v>
      </c>
      <c r="H19" s="2" t="s">
        <v>93</v>
      </c>
      <c r="I19" s="2" t="s">
        <v>462</v>
      </c>
      <c r="J19" s="2">
        <v>3</v>
      </c>
      <c r="K19" s="2" t="s">
        <v>571</v>
      </c>
      <c r="L19" s="226"/>
      <c r="M19" s="192"/>
      <c r="N19" s="250"/>
      <c r="O19" s="251"/>
      <c r="P19" s="252"/>
      <c r="Q19" s="230"/>
      <c r="R19" s="230"/>
      <c r="S19" s="253"/>
      <c r="T19" s="228"/>
      <c r="U19" s="218"/>
    </row>
    <row r="20" spans="1:21" s="1" customFormat="1" x14ac:dyDescent="0.3">
      <c r="A20" s="194"/>
      <c r="B20" s="186"/>
      <c r="C20" s="189"/>
      <c r="D20" s="186"/>
      <c r="E20" s="196"/>
      <c r="F20" s="244"/>
      <c r="G20" s="2" t="s">
        <v>38</v>
      </c>
      <c r="H20" s="2" t="s">
        <v>93</v>
      </c>
      <c r="I20" s="2" t="s">
        <v>464</v>
      </c>
      <c r="J20" s="2">
        <v>3</v>
      </c>
      <c r="K20" s="2" t="s">
        <v>572</v>
      </c>
      <c r="L20" s="226"/>
      <c r="M20" s="192"/>
      <c r="N20" s="250"/>
      <c r="O20" s="251"/>
      <c r="P20" s="252"/>
      <c r="Q20" s="230"/>
      <c r="R20" s="230"/>
      <c r="S20" s="253"/>
      <c r="T20" s="229"/>
      <c r="U20" s="219"/>
    </row>
    <row r="21" spans="1:21" s="1" customFormat="1" x14ac:dyDescent="0.3">
      <c r="A21" s="243">
        <v>6</v>
      </c>
      <c r="B21" s="186"/>
      <c r="C21" s="189"/>
      <c r="D21" s="186"/>
      <c r="E21" s="196" t="s">
        <v>252</v>
      </c>
      <c r="F21" s="244" t="s">
        <v>140</v>
      </c>
      <c r="G21" s="6" t="s">
        <v>37</v>
      </c>
      <c r="H21" s="7" t="s">
        <v>93</v>
      </c>
      <c r="I21" s="7" t="s">
        <v>465</v>
      </c>
      <c r="J21" s="7">
        <v>3</v>
      </c>
      <c r="K21" s="7" t="s">
        <v>573</v>
      </c>
      <c r="L21" s="226">
        <v>2</v>
      </c>
      <c r="M21" s="192" t="s">
        <v>44</v>
      </c>
      <c r="N21" s="250">
        <v>3000</v>
      </c>
      <c r="O21" s="251">
        <v>75000</v>
      </c>
      <c r="P21" s="252">
        <v>0</v>
      </c>
      <c r="Q21" s="230">
        <v>72000</v>
      </c>
      <c r="R21" s="230">
        <v>0</v>
      </c>
      <c r="S21" s="253">
        <f>SUM(N21:R22)</f>
        <v>150000</v>
      </c>
      <c r="T21" s="227" t="s">
        <v>410</v>
      </c>
      <c r="U21" s="217" t="s">
        <v>411</v>
      </c>
    </row>
    <row r="22" spans="1:21" s="1" customFormat="1" x14ac:dyDescent="0.3">
      <c r="A22" s="243"/>
      <c r="B22" s="186"/>
      <c r="C22" s="189"/>
      <c r="D22" s="186"/>
      <c r="E22" s="196"/>
      <c r="F22" s="244"/>
      <c r="G22" s="2" t="s">
        <v>38</v>
      </c>
      <c r="H22" s="2" t="s">
        <v>93</v>
      </c>
      <c r="I22" s="2" t="s">
        <v>466</v>
      </c>
      <c r="J22" s="2">
        <v>3</v>
      </c>
      <c r="K22" s="2" t="s">
        <v>574</v>
      </c>
      <c r="L22" s="226"/>
      <c r="M22" s="192"/>
      <c r="N22" s="250"/>
      <c r="O22" s="251"/>
      <c r="P22" s="252"/>
      <c r="Q22" s="230"/>
      <c r="R22" s="230"/>
      <c r="S22" s="253"/>
      <c r="T22" s="229"/>
      <c r="U22" s="219"/>
    </row>
    <row r="23" spans="1:21" s="1" customFormat="1" x14ac:dyDescent="0.3">
      <c r="A23" s="243">
        <v>7</v>
      </c>
      <c r="B23" s="186"/>
      <c r="C23" s="189"/>
      <c r="D23" s="186"/>
      <c r="E23" s="196" t="s">
        <v>253</v>
      </c>
      <c r="F23" s="244" t="s">
        <v>141</v>
      </c>
      <c r="G23" s="6" t="s">
        <v>37</v>
      </c>
      <c r="H23" s="7" t="s">
        <v>93</v>
      </c>
      <c r="I23" s="7" t="s">
        <v>462</v>
      </c>
      <c r="J23" s="7">
        <v>3</v>
      </c>
      <c r="K23" s="7" t="s">
        <v>575</v>
      </c>
      <c r="L23" s="226">
        <v>3</v>
      </c>
      <c r="M23" s="192" t="s">
        <v>44</v>
      </c>
      <c r="N23" s="250">
        <v>10000</v>
      </c>
      <c r="O23" s="251">
        <v>80000</v>
      </c>
      <c r="P23" s="252">
        <v>59600</v>
      </c>
      <c r="Q23" s="230">
        <v>50400</v>
      </c>
      <c r="R23" s="230">
        <v>0</v>
      </c>
      <c r="S23" s="253">
        <f>SUM(N23:R25)</f>
        <v>200000</v>
      </c>
      <c r="T23" s="227" t="s">
        <v>410</v>
      </c>
      <c r="U23" s="217" t="s">
        <v>411</v>
      </c>
    </row>
    <row r="24" spans="1:21" s="1" customFormat="1" x14ac:dyDescent="0.3">
      <c r="A24" s="243"/>
      <c r="B24" s="186"/>
      <c r="C24" s="189"/>
      <c r="D24" s="186"/>
      <c r="E24" s="196"/>
      <c r="F24" s="244"/>
      <c r="G24" s="2" t="s">
        <v>38</v>
      </c>
      <c r="H24" s="2" t="s">
        <v>93</v>
      </c>
      <c r="I24" s="2" t="s">
        <v>467</v>
      </c>
      <c r="J24" s="2">
        <v>3</v>
      </c>
      <c r="K24" s="2" t="s">
        <v>576</v>
      </c>
      <c r="L24" s="226"/>
      <c r="M24" s="192"/>
      <c r="N24" s="250"/>
      <c r="O24" s="251"/>
      <c r="P24" s="252"/>
      <c r="Q24" s="230"/>
      <c r="R24" s="230"/>
      <c r="S24" s="253"/>
      <c r="T24" s="228"/>
      <c r="U24" s="218"/>
    </row>
    <row r="25" spans="1:21" s="1" customFormat="1" x14ac:dyDescent="0.3">
      <c r="A25" s="243"/>
      <c r="B25" s="186"/>
      <c r="C25" s="189"/>
      <c r="D25" s="186"/>
      <c r="E25" s="196"/>
      <c r="F25" s="244"/>
      <c r="G25" s="2" t="s">
        <v>38</v>
      </c>
      <c r="H25" s="2" t="s">
        <v>93</v>
      </c>
      <c r="I25" s="2" t="s">
        <v>464</v>
      </c>
      <c r="J25" s="2">
        <v>3</v>
      </c>
      <c r="K25" s="2" t="s">
        <v>577</v>
      </c>
      <c r="L25" s="226"/>
      <c r="M25" s="192"/>
      <c r="N25" s="250"/>
      <c r="O25" s="251"/>
      <c r="P25" s="252"/>
      <c r="Q25" s="230"/>
      <c r="R25" s="230"/>
      <c r="S25" s="253"/>
      <c r="T25" s="229"/>
      <c r="U25" s="219"/>
    </row>
    <row r="26" spans="1:21" s="1" customFormat="1" x14ac:dyDescent="0.3">
      <c r="A26" s="243">
        <v>8</v>
      </c>
      <c r="B26" s="186"/>
      <c r="C26" s="189"/>
      <c r="D26" s="186"/>
      <c r="E26" s="196" t="s">
        <v>254</v>
      </c>
      <c r="F26" s="244" t="s">
        <v>142</v>
      </c>
      <c r="G26" s="6" t="s">
        <v>37</v>
      </c>
      <c r="H26" s="7" t="s">
        <v>93</v>
      </c>
      <c r="I26" s="7" t="s">
        <v>468</v>
      </c>
      <c r="J26" s="7">
        <v>3</v>
      </c>
      <c r="K26" s="7" t="s">
        <v>578</v>
      </c>
      <c r="L26" s="226">
        <v>3</v>
      </c>
      <c r="M26" s="192" t="s">
        <v>44</v>
      </c>
      <c r="N26" s="250">
        <v>0</v>
      </c>
      <c r="O26" s="291">
        <v>0</v>
      </c>
      <c r="P26" s="291">
        <v>30000</v>
      </c>
      <c r="Q26" s="291">
        <v>97200</v>
      </c>
      <c r="R26" s="291">
        <v>72800</v>
      </c>
      <c r="S26" s="253">
        <f>SUM(N26:R28)</f>
        <v>200000</v>
      </c>
      <c r="T26" s="227" t="s">
        <v>410</v>
      </c>
      <c r="U26" s="217" t="s">
        <v>411</v>
      </c>
    </row>
    <row r="27" spans="1:21" s="1" customFormat="1" x14ac:dyDescent="0.3">
      <c r="A27" s="243"/>
      <c r="B27" s="186"/>
      <c r="C27" s="189"/>
      <c r="D27" s="186"/>
      <c r="E27" s="196"/>
      <c r="F27" s="244"/>
      <c r="G27" s="2" t="s">
        <v>38</v>
      </c>
      <c r="H27" s="2" t="s">
        <v>93</v>
      </c>
      <c r="I27" s="2" t="s">
        <v>469</v>
      </c>
      <c r="J27" s="2">
        <v>4</v>
      </c>
      <c r="K27" s="2" t="s">
        <v>579</v>
      </c>
      <c r="L27" s="226"/>
      <c r="M27" s="192"/>
      <c r="N27" s="250"/>
      <c r="O27" s="291"/>
      <c r="P27" s="291"/>
      <c r="Q27" s="291"/>
      <c r="R27" s="291"/>
      <c r="S27" s="253"/>
      <c r="T27" s="228"/>
      <c r="U27" s="218"/>
    </row>
    <row r="28" spans="1:21" s="1" customFormat="1" x14ac:dyDescent="0.3">
      <c r="A28" s="243"/>
      <c r="B28" s="186"/>
      <c r="C28" s="189"/>
      <c r="D28" s="186"/>
      <c r="E28" s="196"/>
      <c r="F28" s="244"/>
      <c r="G28" s="2" t="s">
        <v>38</v>
      </c>
      <c r="H28" s="2" t="s">
        <v>93</v>
      </c>
      <c r="I28" s="2" t="s">
        <v>470</v>
      </c>
      <c r="J28" s="2">
        <v>4</v>
      </c>
      <c r="K28" s="2" t="s">
        <v>580</v>
      </c>
      <c r="L28" s="226"/>
      <c r="M28" s="192"/>
      <c r="N28" s="250"/>
      <c r="O28" s="291"/>
      <c r="P28" s="291"/>
      <c r="Q28" s="291"/>
      <c r="R28" s="291"/>
      <c r="S28" s="253"/>
      <c r="T28" s="229"/>
      <c r="U28" s="219"/>
    </row>
    <row r="29" spans="1:21" s="1" customFormat="1" x14ac:dyDescent="0.3">
      <c r="A29" s="243">
        <v>9</v>
      </c>
      <c r="B29" s="186"/>
      <c r="C29" s="189"/>
      <c r="D29" s="186"/>
      <c r="E29" s="196" t="s">
        <v>255</v>
      </c>
      <c r="F29" s="244" t="s">
        <v>233</v>
      </c>
      <c r="G29" s="6" t="s">
        <v>37</v>
      </c>
      <c r="H29" s="7" t="s">
        <v>93</v>
      </c>
      <c r="I29" s="7" t="s">
        <v>471</v>
      </c>
      <c r="J29" s="7">
        <v>3</v>
      </c>
      <c r="K29" s="7" t="s">
        <v>581</v>
      </c>
      <c r="L29" s="226">
        <v>2</v>
      </c>
      <c r="M29" s="192" t="s">
        <v>44</v>
      </c>
      <c r="N29" s="250">
        <v>4500</v>
      </c>
      <c r="O29" s="251">
        <v>75000</v>
      </c>
      <c r="P29" s="252">
        <v>7500</v>
      </c>
      <c r="Q29" s="230">
        <v>63000</v>
      </c>
      <c r="R29" s="230">
        <v>0</v>
      </c>
      <c r="S29" s="253">
        <f>SUM(N29:R30)</f>
        <v>150000</v>
      </c>
      <c r="T29" s="227" t="s">
        <v>410</v>
      </c>
      <c r="U29" s="217" t="s">
        <v>411</v>
      </c>
    </row>
    <row r="30" spans="1:21" s="1" customFormat="1" x14ac:dyDescent="0.3">
      <c r="A30" s="243"/>
      <c r="B30" s="186"/>
      <c r="C30" s="189"/>
      <c r="D30" s="186"/>
      <c r="E30" s="196"/>
      <c r="F30" s="244"/>
      <c r="G30" s="2" t="s">
        <v>38</v>
      </c>
      <c r="H30" s="2" t="s">
        <v>93</v>
      </c>
      <c r="I30" s="2" t="s">
        <v>456</v>
      </c>
      <c r="J30" s="2">
        <v>3</v>
      </c>
      <c r="K30" s="2" t="s">
        <v>582</v>
      </c>
      <c r="L30" s="226"/>
      <c r="M30" s="192"/>
      <c r="N30" s="250"/>
      <c r="O30" s="251"/>
      <c r="P30" s="252"/>
      <c r="Q30" s="230"/>
      <c r="R30" s="230"/>
      <c r="S30" s="253"/>
      <c r="T30" s="229"/>
      <c r="U30" s="219"/>
    </row>
    <row r="31" spans="1:21" s="1" customFormat="1" x14ac:dyDescent="0.3">
      <c r="A31" s="243">
        <v>10</v>
      </c>
      <c r="B31" s="186"/>
      <c r="C31" s="189"/>
      <c r="D31" s="186"/>
      <c r="E31" s="196" t="s">
        <v>256</v>
      </c>
      <c r="F31" s="244" t="s">
        <v>143</v>
      </c>
      <c r="G31" s="6" t="s">
        <v>37</v>
      </c>
      <c r="H31" s="7" t="s">
        <v>93</v>
      </c>
      <c r="I31" s="7" t="s">
        <v>464</v>
      </c>
      <c r="J31" s="7">
        <v>3</v>
      </c>
      <c r="K31" s="7" t="s">
        <v>583</v>
      </c>
      <c r="L31" s="226">
        <v>2</v>
      </c>
      <c r="M31" s="192" t="s">
        <v>44</v>
      </c>
      <c r="N31" s="250">
        <v>5000</v>
      </c>
      <c r="O31" s="251">
        <v>30000</v>
      </c>
      <c r="P31" s="252">
        <v>20000</v>
      </c>
      <c r="Q31" s="230">
        <v>52000</v>
      </c>
      <c r="R31" s="230">
        <v>0</v>
      </c>
      <c r="S31" s="253">
        <f>SUM(N31:R32)</f>
        <v>107000</v>
      </c>
      <c r="T31" s="227" t="s">
        <v>410</v>
      </c>
      <c r="U31" s="217" t="s">
        <v>411</v>
      </c>
    </row>
    <row r="32" spans="1:21" s="1" customFormat="1" x14ac:dyDescent="0.3">
      <c r="A32" s="243"/>
      <c r="B32" s="186"/>
      <c r="C32" s="189"/>
      <c r="D32" s="186"/>
      <c r="E32" s="196"/>
      <c r="F32" s="244"/>
      <c r="G32" s="2" t="s">
        <v>38</v>
      </c>
      <c r="H32" s="2" t="s">
        <v>93</v>
      </c>
      <c r="I32" s="2" t="s">
        <v>471</v>
      </c>
      <c r="J32" s="2">
        <v>3</v>
      </c>
      <c r="K32" s="2" t="s">
        <v>569</v>
      </c>
      <c r="L32" s="226"/>
      <c r="M32" s="192"/>
      <c r="N32" s="250"/>
      <c r="O32" s="251"/>
      <c r="P32" s="252"/>
      <c r="Q32" s="230"/>
      <c r="R32" s="230"/>
      <c r="S32" s="253"/>
      <c r="T32" s="229"/>
      <c r="U32" s="219"/>
    </row>
    <row r="33" spans="1:21" s="1" customFormat="1" x14ac:dyDescent="0.3">
      <c r="A33" s="243">
        <v>11</v>
      </c>
      <c r="B33" s="186"/>
      <c r="C33" s="189"/>
      <c r="D33" s="186"/>
      <c r="E33" s="196" t="s">
        <v>257</v>
      </c>
      <c r="F33" s="244" t="s">
        <v>144</v>
      </c>
      <c r="G33" s="6" t="s">
        <v>37</v>
      </c>
      <c r="H33" s="7" t="s">
        <v>93</v>
      </c>
      <c r="I33" s="7" t="s">
        <v>471</v>
      </c>
      <c r="J33" s="7">
        <v>3</v>
      </c>
      <c r="K33" s="7" t="s">
        <v>584</v>
      </c>
      <c r="L33" s="226">
        <v>3</v>
      </c>
      <c r="M33" s="192" t="s">
        <v>44</v>
      </c>
      <c r="N33" s="250">
        <v>0</v>
      </c>
      <c r="O33" s="251">
        <v>80000</v>
      </c>
      <c r="P33" s="252">
        <v>58770</v>
      </c>
      <c r="Q33" s="230">
        <v>60700</v>
      </c>
      <c r="R33" s="230">
        <v>0</v>
      </c>
      <c r="S33" s="253">
        <f>SUM(N33:R35)</f>
        <v>199470</v>
      </c>
      <c r="T33" s="227" t="s">
        <v>410</v>
      </c>
      <c r="U33" s="217" t="s">
        <v>411</v>
      </c>
    </row>
    <row r="34" spans="1:21" s="1" customFormat="1" x14ac:dyDescent="0.3">
      <c r="A34" s="243"/>
      <c r="B34" s="186"/>
      <c r="C34" s="189"/>
      <c r="D34" s="186"/>
      <c r="E34" s="196"/>
      <c r="F34" s="244"/>
      <c r="G34" s="2" t="s">
        <v>38</v>
      </c>
      <c r="H34" s="2" t="s">
        <v>93</v>
      </c>
      <c r="I34" s="2" t="s">
        <v>467</v>
      </c>
      <c r="J34" s="2">
        <v>3</v>
      </c>
      <c r="K34" s="2" t="s">
        <v>585</v>
      </c>
      <c r="L34" s="226"/>
      <c r="M34" s="192"/>
      <c r="N34" s="250"/>
      <c r="O34" s="251"/>
      <c r="P34" s="252"/>
      <c r="Q34" s="230"/>
      <c r="R34" s="230"/>
      <c r="S34" s="253"/>
      <c r="T34" s="228"/>
      <c r="U34" s="218"/>
    </row>
    <row r="35" spans="1:21" s="1" customFormat="1" x14ac:dyDescent="0.3">
      <c r="A35" s="243"/>
      <c r="B35" s="186"/>
      <c r="C35" s="189"/>
      <c r="D35" s="186"/>
      <c r="E35" s="196"/>
      <c r="F35" s="244"/>
      <c r="G35" s="2" t="s">
        <v>38</v>
      </c>
      <c r="H35" s="2" t="s">
        <v>93</v>
      </c>
      <c r="I35" s="2" t="s">
        <v>467</v>
      </c>
      <c r="J35" s="2">
        <v>3</v>
      </c>
      <c r="K35" s="2" t="s">
        <v>586</v>
      </c>
      <c r="L35" s="226"/>
      <c r="M35" s="192"/>
      <c r="N35" s="250"/>
      <c r="O35" s="251"/>
      <c r="P35" s="252"/>
      <c r="Q35" s="230"/>
      <c r="R35" s="230"/>
      <c r="S35" s="253"/>
      <c r="T35" s="229"/>
      <c r="U35" s="219"/>
    </row>
    <row r="36" spans="1:21" s="1" customFormat="1" x14ac:dyDescent="0.3">
      <c r="A36" s="243">
        <v>12</v>
      </c>
      <c r="B36" s="186"/>
      <c r="C36" s="189"/>
      <c r="D36" s="186"/>
      <c r="E36" s="196" t="s">
        <v>258</v>
      </c>
      <c r="F36" s="244" t="s">
        <v>145</v>
      </c>
      <c r="G36" s="6" t="s">
        <v>37</v>
      </c>
      <c r="H36" s="7" t="s">
        <v>93</v>
      </c>
      <c r="I36" s="7" t="s">
        <v>463</v>
      </c>
      <c r="J36" s="7">
        <v>3</v>
      </c>
      <c r="K36" s="7" t="s">
        <v>587</v>
      </c>
      <c r="L36" s="226">
        <v>3</v>
      </c>
      <c r="M36" s="192" t="s">
        <v>44</v>
      </c>
      <c r="N36" s="250">
        <v>0</v>
      </c>
      <c r="O36" s="251">
        <v>0</v>
      </c>
      <c r="P36" s="252">
        <v>8000</v>
      </c>
      <c r="Q36" s="230">
        <v>0</v>
      </c>
      <c r="R36" s="230">
        <v>68500</v>
      </c>
      <c r="S36" s="253">
        <f>SUM(N36:R38)</f>
        <v>76500</v>
      </c>
      <c r="T36" s="198" t="s">
        <v>413</v>
      </c>
      <c r="U36" s="192" t="s">
        <v>415</v>
      </c>
    </row>
    <row r="37" spans="1:21" s="1" customFormat="1" x14ac:dyDescent="0.3">
      <c r="A37" s="243"/>
      <c r="B37" s="186"/>
      <c r="C37" s="189"/>
      <c r="D37" s="186"/>
      <c r="E37" s="196"/>
      <c r="F37" s="244"/>
      <c r="G37" s="2" t="s">
        <v>38</v>
      </c>
      <c r="H37" s="2" t="s">
        <v>93</v>
      </c>
      <c r="I37" s="2" t="s">
        <v>464</v>
      </c>
      <c r="J37" s="2">
        <v>3</v>
      </c>
      <c r="K37" s="2" t="s">
        <v>588</v>
      </c>
      <c r="L37" s="226"/>
      <c r="M37" s="192"/>
      <c r="N37" s="250"/>
      <c r="O37" s="251"/>
      <c r="P37" s="252"/>
      <c r="Q37" s="230"/>
      <c r="R37" s="230"/>
      <c r="S37" s="253"/>
      <c r="T37" s="198"/>
      <c r="U37" s="192"/>
    </row>
    <row r="38" spans="1:21" s="1" customFormat="1" x14ac:dyDescent="0.3">
      <c r="A38" s="243"/>
      <c r="B38" s="186"/>
      <c r="C38" s="189"/>
      <c r="D38" s="186"/>
      <c r="E38" s="196"/>
      <c r="F38" s="244"/>
      <c r="G38" s="2" t="s">
        <v>38</v>
      </c>
      <c r="H38" s="2" t="s">
        <v>93</v>
      </c>
      <c r="I38" s="2" t="s">
        <v>464</v>
      </c>
      <c r="J38" s="2">
        <v>3</v>
      </c>
      <c r="K38" s="2" t="s">
        <v>589</v>
      </c>
      <c r="L38" s="226"/>
      <c r="M38" s="192"/>
      <c r="N38" s="250"/>
      <c r="O38" s="251"/>
      <c r="P38" s="252"/>
      <c r="Q38" s="230"/>
      <c r="R38" s="230"/>
      <c r="S38" s="253"/>
      <c r="T38" s="198"/>
      <c r="U38" s="192"/>
    </row>
    <row r="39" spans="1:21" s="1" customFormat="1" x14ac:dyDescent="0.3">
      <c r="A39" s="182">
        <v>13</v>
      </c>
      <c r="B39" s="186"/>
      <c r="C39" s="189"/>
      <c r="D39" s="186"/>
      <c r="E39" s="231" t="s">
        <v>259</v>
      </c>
      <c r="F39" s="242" t="s">
        <v>196</v>
      </c>
      <c r="G39" s="6" t="s">
        <v>37</v>
      </c>
      <c r="H39" s="7" t="s">
        <v>93</v>
      </c>
      <c r="I39" s="7" t="s">
        <v>472</v>
      </c>
      <c r="J39" s="7">
        <v>3</v>
      </c>
      <c r="K39" s="7" t="s">
        <v>590</v>
      </c>
      <c r="L39" s="226">
        <v>3</v>
      </c>
      <c r="M39" s="192" t="s">
        <v>44</v>
      </c>
      <c r="N39" s="199">
        <v>0</v>
      </c>
      <c r="O39" s="202">
        <v>75000</v>
      </c>
      <c r="P39" s="205">
        <v>50000</v>
      </c>
      <c r="Q39" s="208">
        <v>75000</v>
      </c>
      <c r="R39" s="208">
        <v>0</v>
      </c>
      <c r="S39" s="211">
        <f>SUM(N39:R41)</f>
        <v>200000</v>
      </c>
      <c r="T39" s="227" t="s">
        <v>412</v>
      </c>
      <c r="U39" s="217" t="s">
        <v>414</v>
      </c>
    </row>
    <row r="40" spans="1:21" s="1" customFormat="1" x14ac:dyDescent="0.3">
      <c r="A40" s="183"/>
      <c r="B40" s="186"/>
      <c r="C40" s="189"/>
      <c r="D40" s="186"/>
      <c r="E40" s="239"/>
      <c r="F40" s="240"/>
      <c r="G40" s="2" t="s">
        <v>38</v>
      </c>
      <c r="H40" s="2" t="s">
        <v>93</v>
      </c>
      <c r="I40" s="2" t="s">
        <v>473</v>
      </c>
      <c r="J40" s="2">
        <v>3</v>
      </c>
      <c r="K40" s="2" t="s">
        <v>591</v>
      </c>
      <c r="L40" s="226"/>
      <c r="M40" s="192"/>
      <c r="N40" s="200"/>
      <c r="O40" s="203"/>
      <c r="P40" s="206"/>
      <c r="Q40" s="209"/>
      <c r="R40" s="209"/>
      <c r="S40" s="212"/>
      <c r="T40" s="228"/>
      <c r="U40" s="218"/>
    </row>
    <row r="41" spans="1:21" s="1" customFormat="1" x14ac:dyDescent="0.3">
      <c r="A41" s="184"/>
      <c r="B41" s="186"/>
      <c r="C41" s="189"/>
      <c r="D41" s="186"/>
      <c r="E41" s="232"/>
      <c r="F41" s="241"/>
      <c r="G41" s="2" t="s">
        <v>38</v>
      </c>
      <c r="H41" s="2" t="s">
        <v>93</v>
      </c>
      <c r="I41" s="2" t="s">
        <v>467</v>
      </c>
      <c r="J41" s="2">
        <v>3</v>
      </c>
      <c r="K41" s="2" t="s">
        <v>592</v>
      </c>
      <c r="L41" s="226"/>
      <c r="M41" s="192"/>
      <c r="N41" s="201"/>
      <c r="O41" s="204"/>
      <c r="P41" s="207"/>
      <c r="Q41" s="210"/>
      <c r="R41" s="210"/>
      <c r="S41" s="213"/>
      <c r="T41" s="229"/>
      <c r="U41" s="219"/>
    </row>
    <row r="42" spans="1:21" s="1" customFormat="1" x14ac:dyDescent="0.3">
      <c r="A42" s="182">
        <v>14</v>
      </c>
      <c r="B42" s="186"/>
      <c r="C42" s="189"/>
      <c r="D42" s="186"/>
      <c r="E42" s="231" t="s">
        <v>260</v>
      </c>
      <c r="F42" s="242" t="s">
        <v>197</v>
      </c>
      <c r="G42" s="6" t="s">
        <v>37</v>
      </c>
      <c r="H42" s="7" t="s">
        <v>93</v>
      </c>
      <c r="I42" s="7" t="s">
        <v>465</v>
      </c>
      <c r="J42" s="7">
        <v>3</v>
      </c>
      <c r="K42" s="7" t="s">
        <v>593</v>
      </c>
      <c r="L42" s="226">
        <v>3</v>
      </c>
      <c r="M42" s="192" t="s">
        <v>44</v>
      </c>
      <c r="N42" s="199">
        <v>5000</v>
      </c>
      <c r="O42" s="202">
        <v>80000</v>
      </c>
      <c r="P42" s="205">
        <v>23600</v>
      </c>
      <c r="Q42" s="208">
        <v>91400</v>
      </c>
      <c r="R42" s="208">
        <v>0</v>
      </c>
      <c r="S42" s="211">
        <f>SUM(N42:R44)</f>
        <v>200000</v>
      </c>
      <c r="T42" s="227" t="s">
        <v>412</v>
      </c>
      <c r="U42" s="217" t="s">
        <v>414</v>
      </c>
    </row>
    <row r="43" spans="1:21" s="1" customFormat="1" x14ac:dyDescent="0.3">
      <c r="A43" s="183"/>
      <c r="B43" s="186"/>
      <c r="C43" s="189"/>
      <c r="D43" s="186"/>
      <c r="E43" s="239"/>
      <c r="F43" s="240"/>
      <c r="G43" s="2" t="s">
        <v>38</v>
      </c>
      <c r="H43" s="2" t="s">
        <v>93</v>
      </c>
      <c r="I43" s="2" t="s">
        <v>463</v>
      </c>
      <c r="J43" s="2">
        <v>3</v>
      </c>
      <c r="K43" s="2" t="s">
        <v>594</v>
      </c>
      <c r="L43" s="226"/>
      <c r="M43" s="192"/>
      <c r="N43" s="200"/>
      <c r="O43" s="203"/>
      <c r="P43" s="206"/>
      <c r="Q43" s="209"/>
      <c r="R43" s="209"/>
      <c r="S43" s="212"/>
      <c r="T43" s="228"/>
      <c r="U43" s="218"/>
    </row>
    <row r="44" spans="1:21" s="1" customFormat="1" x14ac:dyDescent="0.3">
      <c r="A44" s="184"/>
      <c r="B44" s="186"/>
      <c r="C44" s="189"/>
      <c r="D44" s="186"/>
      <c r="E44" s="232"/>
      <c r="F44" s="241"/>
      <c r="G44" s="2" t="s">
        <v>38</v>
      </c>
      <c r="H44" s="2" t="s">
        <v>93</v>
      </c>
      <c r="I44" s="2" t="s">
        <v>471</v>
      </c>
      <c r="J44" s="2">
        <v>3</v>
      </c>
      <c r="K44" s="2" t="s">
        <v>595</v>
      </c>
      <c r="L44" s="226"/>
      <c r="M44" s="192"/>
      <c r="N44" s="201"/>
      <c r="O44" s="204"/>
      <c r="P44" s="207"/>
      <c r="Q44" s="210"/>
      <c r="R44" s="210"/>
      <c r="S44" s="213"/>
      <c r="T44" s="229"/>
      <c r="U44" s="219"/>
    </row>
    <row r="45" spans="1:21" s="1" customFormat="1" x14ac:dyDescent="0.3">
      <c r="A45" s="182">
        <v>15</v>
      </c>
      <c r="B45" s="186"/>
      <c r="C45" s="189"/>
      <c r="D45" s="186"/>
      <c r="E45" s="239" t="s">
        <v>261</v>
      </c>
      <c r="F45" s="240" t="s">
        <v>203</v>
      </c>
      <c r="G45" s="9" t="s">
        <v>37</v>
      </c>
      <c r="H45" s="10" t="s">
        <v>93</v>
      </c>
      <c r="I45" s="10" t="s">
        <v>457</v>
      </c>
      <c r="J45" s="10">
        <v>3</v>
      </c>
      <c r="K45" s="10" t="s">
        <v>579</v>
      </c>
      <c r="L45" s="216">
        <v>3</v>
      </c>
      <c r="M45" s="219" t="s">
        <v>44</v>
      </c>
      <c r="N45" s="200">
        <v>0</v>
      </c>
      <c r="O45" s="203">
        <v>30000</v>
      </c>
      <c r="P45" s="206">
        <v>0</v>
      </c>
      <c r="Q45" s="209">
        <v>0</v>
      </c>
      <c r="R45" s="209">
        <v>30000</v>
      </c>
      <c r="S45" s="212">
        <f>SUM(N45:R47)</f>
        <v>60000</v>
      </c>
      <c r="T45" s="227" t="s">
        <v>412</v>
      </c>
      <c r="U45" s="217" t="s">
        <v>414</v>
      </c>
    </row>
    <row r="46" spans="1:21" s="1" customFormat="1" x14ac:dyDescent="0.3">
      <c r="A46" s="183"/>
      <c r="B46" s="186"/>
      <c r="C46" s="189"/>
      <c r="D46" s="186"/>
      <c r="E46" s="239"/>
      <c r="F46" s="240"/>
      <c r="G46" s="2" t="s">
        <v>38</v>
      </c>
      <c r="H46" s="2" t="s">
        <v>93</v>
      </c>
      <c r="I46" s="2" t="s">
        <v>464</v>
      </c>
      <c r="J46" s="2">
        <v>3</v>
      </c>
      <c r="K46" s="2" t="s">
        <v>596</v>
      </c>
      <c r="L46" s="226"/>
      <c r="M46" s="192"/>
      <c r="N46" s="200"/>
      <c r="O46" s="203"/>
      <c r="P46" s="206"/>
      <c r="Q46" s="209"/>
      <c r="R46" s="209"/>
      <c r="S46" s="212"/>
      <c r="T46" s="228"/>
      <c r="U46" s="218"/>
    </row>
    <row r="47" spans="1:21" s="1" customFormat="1" x14ac:dyDescent="0.3">
      <c r="A47" s="184"/>
      <c r="B47" s="186"/>
      <c r="C47" s="189"/>
      <c r="D47" s="186"/>
      <c r="E47" s="232"/>
      <c r="F47" s="241"/>
      <c r="G47" s="2" t="s">
        <v>38</v>
      </c>
      <c r="H47" s="2" t="s">
        <v>93</v>
      </c>
      <c r="I47" s="2" t="s">
        <v>462</v>
      </c>
      <c r="J47" s="2">
        <v>3</v>
      </c>
      <c r="K47" s="2" t="s">
        <v>597</v>
      </c>
      <c r="L47" s="226"/>
      <c r="M47" s="192"/>
      <c r="N47" s="201"/>
      <c r="O47" s="204"/>
      <c r="P47" s="207"/>
      <c r="Q47" s="210"/>
      <c r="R47" s="210"/>
      <c r="S47" s="213"/>
      <c r="T47" s="229"/>
      <c r="U47" s="219"/>
    </row>
    <row r="48" spans="1:21" s="1" customFormat="1" x14ac:dyDescent="0.3">
      <c r="A48" s="182">
        <v>16</v>
      </c>
      <c r="B48" s="186"/>
      <c r="C48" s="189"/>
      <c r="D48" s="186"/>
      <c r="E48" s="231" t="s">
        <v>262</v>
      </c>
      <c r="F48" s="242" t="s">
        <v>204</v>
      </c>
      <c r="G48" s="6" t="s">
        <v>37</v>
      </c>
      <c r="H48" s="7" t="s">
        <v>93</v>
      </c>
      <c r="I48" s="7" t="s">
        <v>456</v>
      </c>
      <c r="J48" s="7">
        <v>3</v>
      </c>
      <c r="K48" s="7" t="s">
        <v>598</v>
      </c>
      <c r="L48" s="226">
        <v>3</v>
      </c>
      <c r="M48" s="192" t="s">
        <v>44</v>
      </c>
      <c r="N48" s="328">
        <v>33000</v>
      </c>
      <c r="O48" s="329">
        <v>80000</v>
      </c>
      <c r="P48" s="329">
        <v>60000</v>
      </c>
      <c r="Q48" s="329">
        <v>27000</v>
      </c>
      <c r="R48" s="208">
        <v>0</v>
      </c>
      <c r="S48" s="211">
        <f>SUM(N48:R50)</f>
        <v>200000</v>
      </c>
      <c r="T48" s="227" t="s">
        <v>412</v>
      </c>
      <c r="U48" s="217" t="s">
        <v>414</v>
      </c>
    </row>
    <row r="49" spans="1:21" s="1" customFormat="1" x14ac:dyDescent="0.3">
      <c r="A49" s="183"/>
      <c r="B49" s="186"/>
      <c r="C49" s="189"/>
      <c r="D49" s="186"/>
      <c r="E49" s="239"/>
      <c r="F49" s="240"/>
      <c r="G49" s="2" t="s">
        <v>38</v>
      </c>
      <c r="H49" s="2" t="s">
        <v>93</v>
      </c>
      <c r="I49" s="2" t="s">
        <v>464</v>
      </c>
      <c r="J49" s="2">
        <v>3</v>
      </c>
      <c r="K49" s="2" t="s">
        <v>599</v>
      </c>
      <c r="L49" s="226"/>
      <c r="M49" s="192"/>
      <c r="N49" s="330"/>
      <c r="O49" s="331"/>
      <c r="P49" s="331"/>
      <c r="Q49" s="331"/>
      <c r="R49" s="209"/>
      <c r="S49" s="212"/>
      <c r="T49" s="228"/>
      <c r="U49" s="218"/>
    </row>
    <row r="50" spans="1:21" s="1" customFormat="1" x14ac:dyDescent="0.3">
      <c r="A50" s="184"/>
      <c r="B50" s="186"/>
      <c r="C50" s="189"/>
      <c r="D50" s="186"/>
      <c r="E50" s="232"/>
      <c r="F50" s="241"/>
      <c r="G50" s="2" t="s">
        <v>38</v>
      </c>
      <c r="H50" s="2" t="s">
        <v>93</v>
      </c>
      <c r="I50" s="2" t="s">
        <v>461</v>
      </c>
      <c r="J50" s="2">
        <v>3</v>
      </c>
      <c r="K50" s="2" t="s">
        <v>600</v>
      </c>
      <c r="L50" s="226"/>
      <c r="M50" s="192"/>
      <c r="N50" s="332"/>
      <c r="O50" s="333"/>
      <c r="P50" s="333"/>
      <c r="Q50" s="333"/>
      <c r="R50" s="210"/>
      <c r="S50" s="213"/>
      <c r="T50" s="229"/>
      <c r="U50" s="219"/>
    </row>
    <row r="51" spans="1:21" s="1" customFormat="1" x14ac:dyDescent="0.3">
      <c r="A51" s="183">
        <v>17</v>
      </c>
      <c r="B51" s="186"/>
      <c r="C51" s="189"/>
      <c r="D51" s="186"/>
      <c r="E51" s="239" t="s">
        <v>263</v>
      </c>
      <c r="F51" s="240" t="s">
        <v>215</v>
      </c>
      <c r="G51" s="9" t="s">
        <v>37</v>
      </c>
      <c r="H51" s="10" t="s">
        <v>93</v>
      </c>
      <c r="I51" s="10" t="s">
        <v>461</v>
      </c>
      <c r="J51" s="10">
        <v>3</v>
      </c>
      <c r="K51" s="10" t="s">
        <v>824</v>
      </c>
      <c r="L51" s="216">
        <v>3</v>
      </c>
      <c r="M51" s="219" t="s">
        <v>44</v>
      </c>
      <c r="N51" s="200">
        <v>20000</v>
      </c>
      <c r="O51" s="203">
        <v>80000</v>
      </c>
      <c r="P51" s="206">
        <v>40000</v>
      </c>
      <c r="Q51" s="209">
        <v>58500</v>
      </c>
      <c r="R51" s="209">
        <v>0</v>
      </c>
      <c r="S51" s="212">
        <f t="shared" ref="S51" si="0">SUM(N51:R53)</f>
        <v>198500</v>
      </c>
      <c r="T51" s="227" t="s">
        <v>412</v>
      </c>
      <c r="U51" s="217" t="s">
        <v>414</v>
      </c>
    </row>
    <row r="52" spans="1:21" s="1" customFormat="1" x14ac:dyDescent="0.3">
      <c r="A52" s="183"/>
      <c r="B52" s="186"/>
      <c r="C52" s="189"/>
      <c r="D52" s="186"/>
      <c r="E52" s="239"/>
      <c r="F52" s="240"/>
      <c r="G52" s="2" t="s">
        <v>38</v>
      </c>
      <c r="H52" s="2" t="s">
        <v>93</v>
      </c>
      <c r="I52" s="2" t="s">
        <v>461</v>
      </c>
      <c r="J52" s="2">
        <v>3</v>
      </c>
      <c r="K52" s="2" t="s">
        <v>601</v>
      </c>
      <c r="L52" s="226"/>
      <c r="M52" s="192"/>
      <c r="N52" s="200"/>
      <c r="O52" s="203"/>
      <c r="P52" s="206"/>
      <c r="Q52" s="209"/>
      <c r="R52" s="209"/>
      <c r="S52" s="212"/>
      <c r="T52" s="228"/>
      <c r="U52" s="218"/>
    </row>
    <row r="53" spans="1:21" s="1" customFormat="1" x14ac:dyDescent="0.3">
      <c r="A53" s="184"/>
      <c r="B53" s="186"/>
      <c r="C53" s="189"/>
      <c r="D53" s="186"/>
      <c r="E53" s="232"/>
      <c r="F53" s="241"/>
      <c r="G53" s="2" t="s">
        <v>38</v>
      </c>
      <c r="H53" s="2" t="s">
        <v>93</v>
      </c>
      <c r="I53" s="2" t="s">
        <v>471</v>
      </c>
      <c r="J53" s="2">
        <v>3</v>
      </c>
      <c r="K53" s="2" t="s">
        <v>602</v>
      </c>
      <c r="L53" s="226"/>
      <c r="M53" s="192"/>
      <c r="N53" s="201"/>
      <c r="O53" s="204"/>
      <c r="P53" s="207"/>
      <c r="Q53" s="210"/>
      <c r="R53" s="210"/>
      <c r="S53" s="213"/>
      <c r="T53" s="229"/>
      <c r="U53" s="219"/>
    </row>
    <row r="54" spans="1:21" s="1" customFormat="1" x14ac:dyDescent="0.3">
      <c r="A54" s="182">
        <v>18</v>
      </c>
      <c r="B54" s="186"/>
      <c r="C54" s="189"/>
      <c r="D54" s="186"/>
      <c r="E54" s="232" t="s">
        <v>264</v>
      </c>
      <c r="F54" s="241" t="s">
        <v>216</v>
      </c>
      <c r="G54" s="9" t="s">
        <v>37</v>
      </c>
      <c r="H54" s="10" t="s">
        <v>93</v>
      </c>
      <c r="I54" s="10" t="s">
        <v>456</v>
      </c>
      <c r="J54" s="10">
        <v>3</v>
      </c>
      <c r="K54" s="10" t="s">
        <v>603</v>
      </c>
      <c r="L54" s="216">
        <v>3</v>
      </c>
      <c r="M54" s="219" t="s">
        <v>44</v>
      </c>
      <c r="N54" s="201">
        <v>0</v>
      </c>
      <c r="O54" s="317">
        <v>0</v>
      </c>
      <c r="P54" s="319">
        <v>0</v>
      </c>
      <c r="Q54" s="236">
        <v>0</v>
      </c>
      <c r="R54" s="236">
        <v>0</v>
      </c>
      <c r="S54" s="212">
        <f t="shared" ref="S54" si="1">SUM(N54:R56)</f>
        <v>0</v>
      </c>
      <c r="T54" s="227" t="s">
        <v>412</v>
      </c>
      <c r="U54" s="217" t="s">
        <v>414</v>
      </c>
    </row>
    <row r="55" spans="1:21" s="1" customFormat="1" x14ac:dyDescent="0.3">
      <c r="A55" s="183"/>
      <c r="B55" s="186"/>
      <c r="C55" s="189"/>
      <c r="D55" s="186"/>
      <c r="E55" s="196"/>
      <c r="F55" s="244"/>
      <c r="G55" s="2" t="s">
        <v>38</v>
      </c>
      <c r="H55" s="2" t="s">
        <v>93</v>
      </c>
      <c r="I55" s="2" t="s">
        <v>474</v>
      </c>
      <c r="J55" s="2">
        <v>4</v>
      </c>
      <c r="K55" s="2" t="s">
        <v>604</v>
      </c>
      <c r="L55" s="226"/>
      <c r="M55" s="192"/>
      <c r="N55" s="250"/>
      <c r="O55" s="318"/>
      <c r="P55" s="320"/>
      <c r="Q55" s="282"/>
      <c r="R55" s="282"/>
      <c r="S55" s="212"/>
      <c r="T55" s="228"/>
      <c r="U55" s="218"/>
    </row>
    <row r="56" spans="1:21" s="1" customFormat="1" x14ac:dyDescent="0.3">
      <c r="A56" s="184"/>
      <c r="B56" s="186"/>
      <c r="C56" s="189"/>
      <c r="D56" s="186"/>
      <c r="E56" s="196"/>
      <c r="F56" s="244"/>
      <c r="G56" s="2" t="s">
        <v>38</v>
      </c>
      <c r="H56" s="2" t="s">
        <v>93</v>
      </c>
      <c r="I56" s="2" t="s">
        <v>461</v>
      </c>
      <c r="J56" s="2">
        <v>3</v>
      </c>
      <c r="K56" s="2" t="s">
        <v>605</v>
      </c>
      <c r="L56" s="226"/>
      <c r="M56" s="192"/>
      <c r="N56" s="250"/>
      <c r="O56" s="318"/>
      <c r="P56" s="320"/>
      <c r="Q56" s="282"/>
      <c r="R56" s="282"/>
      <c r="S56" s="213"/>
      <c r="T56" s="229"/>
      <c r="U56" s="219"/>
    </row>
    <row r="57" spans="1:21" s="1" customFormat="1" x14ac:dyDescent="0.3">
      <c r="A57" s="182">
        <v>19</v>
      </c>
      <c r="B57" s="186"/>
      <c r="C57" s="189"/>
      <c r="D57" s="186"/>
      <c r="E57" s="239" t="s">
        <v>265</v>
      </c>
      <c r="F57" s="240" t="s">
        <v>217</v>
      </c>
      <c r="G57" s="9" t="s">
        <v>37</v>
      </c>
      <c r="H57" s="10" t="s">
        <v>93</v>
      </c>
      <c r="I57" s="10" t="s">
        <v>475</v>
      </c>
      <c r="J57" s="10">
        <v>3</v>
      </c>
      <c r="K57" s="10" t="s">
        <v>596</v>
      </c>
      <c r="L57" s="216">
        <v>3</v>
      </c>
      <c r="M57" s="219" t="s">
        <v>44</v>
      </c>
      <c r="N57" s="200">
        <v>0</v>
      </c>
      <c r="O57" s="203">
        <v>30000</v>
      </c>
      <c r="P57" s="206">
        <v>8000</v>
      </c>
      <c r="Q57" s="209">
        <v>17000</v>
      </c>
      <c r="R57" s="209">
        <v>145000</v>
      </c>
      <c r="S57" s="212">
        <f t="shared" ref="S57" si="2">SUM(N57:R59)</f>
        <v>200000</v>
      </c>
      <c r="T57" s="227" t="s">
        <v>412</v>
      </c>
      <c r="U57" s="217" t="s">
        <v>414</v>
      </c>
    </row>
    <row r="58" spans="1:21" s="1" customFormat="1" x14ac:dyDescent="0.3">
      <c r="A58" s="183"/>
      <c r="B58" s="186"/>
      <c r="C58" s="189"/>
      <c r="D58" s="186"/>
      <c r="E58" s="239"/>
      <c r="F58" s="240"/>
      <c r="G58" s="2" t="s">
        <v>38</v>
      </c>
      <c r="H58" s="2" t="s">
        <v>93</v>
      </c>
      <c r="I58" s="2" t="s">
        <v>476</v>
      </c>
      <c r="J58" s="2">
        <v>3</v>
      </c>
      <c r="K58" s="2" t="s">
        <v>606</v>
      </c>
      <c r="L58" s="226"/>
      <c r="M58" s="192"/>
      <c r="N58" s="200"/>
      <c r="O58" s="203"/>
      <c r="P58" s="206"/>
      <c r="Q58" s="209"/>
      <c r="R58" s="209"/>
      <c r="S58" s="212"/>
      <c r="T58" s="228"/>
      <c r="U58" s="218"/>
    </row>
    <row r="59" spans="1:21" s="1" customFormat="1" x14ac:dyDescent="0.3">
      <c r="A59" s="184"/>
      <c r="B59" s="186"/>
      <c r="C59" s="189"/>
      <c r="D59" s="186"/>
      <c r="E59" s="232"/>
      <c r="F59" s="241"/>
      <c r="G59" s="2" t="s">
        <v>38</v>
      </c>
      <c r="H59" s="2" t="s">
        <v>93</v>
      </c>
      <c r="I59" s="2" t="s">
        <v>477</v>
      </c>
      <c r="J59" s="2">
        <v>3</v>
      </c>
      <c r="K59" s="2" t="s">
        <v>607</v>
      </c>
      <c r="L59" s="226"/>
      <c r="M59" s="192"/>
      <c r="N59" s="201"/>
      <c r="O59" s="204"/>
      <c r="P59" s="207"/>
      <c r="Q59" s="210"/>
      <c r="R59" s="210"/>
      <c r="S59" s="213"/>
      <c r="T59" s="229"/>
      <c r="U59" s="219"/>
    </row>
    <row r="60" spans="1:21" s="1" customFormat="1" x14ac:dyDescent="0.3">
      <c r="A60" s="182">
        <v>20</v>
      </c>
      <c r="B60" s="186"/>
      <c r="C60" s="189"/>
      <c r="D60" s="186"/>
      <c r="E60" s="232" t="s">
        <v>266</v>
      </c>
      <c r="F60" s="241" t="s">
        <v>216</v>
      </c>
      <c r="G60" s="9" t="s">
        <v>37</v>
      </c>
      <c r="H60" s="10" t="s">
        <v>93</v>
      </c>
      <c r="I60" s="10" t="s">
        <v>471</v>
      </c>
      <c r="J60" s="10">
        <v>3</v>
      </c>
      <c r="K60" s="10" t="s">
        <v>608</v>
      </c>
      <c r="L60" s="216">
        <v>3</v>
      </c>
      <c r="M60" s="219" t="s">
        <v>44</v>
      </c>
      <c r="N60" s="201">
        <v>0</v>
      </c>
      <c r="O60" s="317">
        <v>0</v>
      </c>
      <c r="P60" s="319">
        <v>0</v>
      </c>
      <c r="Q60" s="236">
        <v>0</v>
      </c>
      <c r="R60" s="236">
        <v>0</v>
      </c>
      <c r="S60" s="212">
        <f t="shared" ref="S60" si="3">SUM(N60:R62)</f>
        <v>0</v>
      </c>
      <c r="T60" s="227" t="s">
        <v>412</v>
      </c>
      <c r="U60" s="217" t="s">
        <v>414</v>
      </c>
    </row>
    <row r="61" spans="1:21" s="1" customFormat="1" x14ac:dyDescent="0.3">
      <c r="A61" s="183"/>
      <c r="B61" s="186"/>
      <c r="C61" s="189"/>
      <c r="D61" s="186"/>
      <c r="E61" s="196"/>
      <c r="F61" s="244"/>
      <c r="G61" s="2" t="s">
        <v>38</v>
      </c>
      <c r="H61" s="2" t="s">
        <v>93</v>
      </c>
      <c r="I61" s="2" t="s">
        <v>464</v>
      </c>
      <c r="J61" s="2">
        <v>3</v>
      </c>
      <c r="K61" s="2" t="s">
        <v>608</v>
      </c>
      <c r="L61" s="226"/>
      <c r="M61" s="192"/>
      <c r="N61" s="250"/>
      <c r="O61" s="318"/>
      <c r="P61" s="320"/>
      <c r="Q61" s="282"/>
      <c r="R61" s="282"/>
      <c r="S61" s="212"/>
      <c r="T61" s="228"/>
      <c r="U61" s="218"/>
    </row>
    <row r="62" spans="1:21" s="1" customFormat="1" x14ac:dyDescent="0.3">
      <c r="A62" s="184"/>
      <c r="B62" s="186"/>
      <c r="C62" s="189"/>
      <c r="D62" s="186"/>
      <c r="E62" s="196"/>
      <c r="F62" s="244"/>
      <c r="G62" s="2" t="s">
        <v>38</v>
      </c>
      <c r="H62" s="2" t="s">
        <v>93</v>
      </c>
      <c r="I62" s="2" t="s">
        <v>457</v>
      </c>
      <c r="J62" s="2">
        <v>3</v>
      </c>
      <c r="K62" s="2" t="s">
        <v>609</v>
      </c>
      <c r="L62" s="226"/>
      <c r="M62" s="192"/>
      <c r="N62" s="250"/>
      <c r="O62" s="318"/>
      <c r="P62" s="320"/>
      <c r="Q62" s="282"/>
      <c r="R62" s="282"/>
      <c r="S62" s="213"/>
      <c r="T62" s="229"/>
      <c r="U62" s="219"/>
    </row>
    <row r="63" spans="1:21" s="1" customFormat="1" x14ac:dyDescent="0.3">
      <c r="A63" s="182">
        <v>21</v>
      </c>
      <c r="B63" s="186"/>
      <c r="C63" s="189"/>
      <c r="D63" s="186"/>
      <c r="E63" s="239" t="s">
        <v>267</v>
      </c>
      <c r="F63" s="240" t="s">
        <v>218</v>
      </c>
      <c r="G63" s="9" t="s">
        <v>37</v>
      </c>
      <c r="H63" s="10" t="s">
        <v>93</v>
      </c>
      <c r="I63" s="10" t="s">
        <v>478</v>
      </c>
      <c r="J63" s="10">
        <v>4</v>
      </c>
      <c r="K63" s="10" t="s">
        <v>610</v>
      </c>
      <c r="L63" s="216">
        <v>3</v>
      </c>
      <c r="M63" s="219" t="s">
        <v>44</v>
      </c>
      <c r="N63" s="200">
        <v>10000</v>
      </c>
      <c r="O63" s="203">
        <v>60000</v>
      </c>
      <c r="P63" s="206">
        <v>60000</v>
      </c>
      <c r="Q63" s="209">
        <v>70000</v>
      </c>
      <c r="R63" s="209">
        <v>0</v>
      </c>
      <c r="S63" s="212">
        <f t="shared" ref="S63" si="4">SUM(N63:R65)</f>
        <v>200000</v>
      </c>
      <c r="T63" s="227" t="s">
        <v>412</v>
      </c>
      <c r="U63" s="217" t="s">
        <v>414</v>
      </c>
    </row>
    <row r="64" spans="1:21" s="1" customFormat="1" x14ac:dyDescent="0.3">
      <c r="A64" s="183"/>
      <c r="B64" s="186"/>
      <c r="C64" s="189"/>
      <c r="D64" s="186"/>
      <c r="E64" s="239"/>
      <c r="F64" s="240"/>
      <c r="G64" s="2" t="s">
        <v>38</v>
      </c>
      <c r="H64" s="2" t="s">
        <v>93</v>
      </c>
      <c r="I64" s="2" t="s">
        <v>479</v>
      </c>
      <c r="J64" s="2">
        <v>3</v>
      </c>
      <c r="K64" s="2" t="s">
        <v>587</v>
      </c>
      <c r="L64" s="226"/>
      <c r="M64" s="192"/>
      <c r="N64" s="200"/>
      <c r="O64" s="203"/>
      <c r="P64" s="206"/>
      <c r="Q64" s="209"/>
      <c r="R64" s="209"/>
      <c r="S64" s="212"/>
      <c r="T64" s="228"/>
      <c r="U64" s="218"/>
    </row>
    <row r="65" spans="1:21" s="1" customFormat="1" x14ac:dyDescent="0.3">
      <c r="A65" s="184"/>
      <c r="B65" s="186"/>
      <c r="C65" s="189"/>
      <c r="D65" s="186"/>
      <c r="E65" s="232"/>
      <c r="F65" s="241"/>
      <c r="G65" s="2" t="s">
        <v>38</v>
      </c>
      <c r="H65" s="2" t="s">
        <v>93</v>
      </c>
      <c r="I65" s="2" t="s">
        <v>480</v>
      </c>
      <c r="J65" s="2">
        <v>3</v>
      </c>
      <c r="K65" s="2" t="s">
        <v>611</v>
      </c>
      <c r="L65" s="226"/>
      <c r="M65" s="192"/>
      <c r="N65" s="201"/>
      <c r="O65" s="204"/>
      <c r="P65" s="207"/>
      <c r="Q65" s="210"/>
      <c r="R65" s="210"/>
      <c r="S65" s="213"/>
      <c r="T65" s="229"/>
      <c r="U65" s="219"/>
    </row>
    <row r="66" spans="1:21" s="1" customFormat="1" x14ac:dyDescent="0.3">
      <c r="A66" s="183">
        <v>22</v>
      </c>
      <c r="B66" s="186"/>
      <c r="C66" s="189"/>
      <c r="D66" s="186"/>
      <c r="E66" s="239" t="s">
        <v>268</v>
      </c>
      <c r="F66" s="240" t="s">
        <v>219</v>
      </c>
      <c r="G66" s="9" t="s">
        <v>37</v>
      </c>
      <c r="H66" s="10" t="s">
        <v>93</v>
      </c>
      <c r="I66" s="10" t="s">
        <v>458</v>
      </c>
      <c r="J66" s="10">
        <v>4</v>
      </c>
      <c r="K66" s="10" t="s">
        <v>612</v>
      </c>
      <c r="L66" s="216">
        <v>3</v>
      </c>
      <c r="M66" s="219" t="s">
        <v>44</v>
      </c>
      <c r="N66" s="200">
        <v>0</v>
      </c>
      <c r="O66" s="203">
        <v>0</v>
      </c>
      <c r="P66" s="206">
        <v>0</v>
      </c>
      <c r="Q66" s="209">
        <v>0</v>
      </c>
      <c r="R66" s="209">
        <v>0</v>
      </c>
      <c r="S66" s="212">
        <f t="shared" ref="S66" si="5">SUM(N66:R68)</f>
        <v>0</v>
      </c>
      <c r="T66" s="227" t="s">
        <v>412</v>
      </c>
      <c r="U66" s="217" t="s">
        <v>414</v>
      </c>
    </row>
    <row r="67" spans="1:21" s="1" customFormat="1" x14ac:dyDescent="0.3">
      <c r="A67" s="183"/>
      <c r="B67" s="186"/>
      <c r="C67" s="189"/>
      <c r="D67" s="186"/>
      <c r="E67" s="239"/>
      <c r="F67" s="240"/>
      <c r="G67" s="2" t="s">
        <v>38</v>
      </c>
      <c r="H67" s="2" t="s">
        <v>93</v>
      </c>
      <c r="I67" s="2" t="s">
        <v>457</v>
      </c>
      <c r="J67" s="2">
        <v>3</v>
      </c>
      <c r="K67" s="2" t="s">
        <v>569</v>
      </c>
      <c r="L67" s="226"/>
      <c r="M67" s="192"/>
      <c r="N67" s="200"/>
      <c r="O67" s="203"/>
      <c r="P67" s="206"/>
      <c r="Q67" s="209"/>
      <c r="R67" s="209"/>
      <c r="S67" s="212"/>
      <c r="T67" s="228"/>
      <c r="U67" s="218"/>
    </row>
    <row r="68" spans="1:21" s="1" customFormat="1" ht="17.25" thickBot="1" x14ac:dyDescent="0.35">
      <c r="A68" s="249"/>
      <c r="B68" s="187"/>
      <c r="C68" s="190"/>
      <c r="D68" s="187"/>
      <c r="E68" s="245"/>
      <c r="F68" s="246"/>
      <c r="G68" s="3" t="s">
        <v>38</v>
      </c>
      <c r="H68" s="3" t="s">
        <v>93</v>
      </c>
      <c r="I68" s="3" t="s">
        <v>471</v>
      </c>
      <c r="J68" s="3">
        <v>3</v>
      </c>
      <c r="K68" s="3" t="s">
        <v>613</v>
      </c>
      <c r="L68" s="247"/>
      <c r="M68" s="248"/>
      <c r="N68" s="201"/>
      <c r="O68" s="204"/>
      <c r="P68" s="207"/>
      <c r="Q68" s="210"/>
      <c r="R68" s="210"/>
      <c r="S68" s="225"/>
      <c r="T68" s="237"/>
      <c r="U68" s="238"/>
    </row>
    <row r="69" spans="1:21" s="1" customFormat="1" ht="16.5" customHeight="1" x14ac:dyDescent="0.3">
      <c r="A69" s="63">
        <v>1</v>
      </c>
      <c r="B69" s="185" t="s">
        <v>12</v>
      </c>
      <c r="C69" s="188" t="s">
        <v>72</v>
      </c>
      <c r="D69" s="185">
        <v>310481</v>
      </c>
      <c r="E69" s="95" t="s">
        <v>269</v>
      </c>
      <c r="F69" s="60" t="s">
        <v>64</v>
      </c>
      <c r="G69" s="4" t="s">
        <v>37</v>
      </c>
      <c r="H69" s="5" t="s">
        <v>93</v>
      </c>
      <c r="I69" s="5" t="s">
        <v>481</v>
      </c>
      <c r="J69" s="5">
        <v>4</v>
      </c>
      <c r="K69" s="5" t="s">
        <v>614</v>
      </c>
      <c r="L69" s="61">
        <v>1</v>
      </c>
      <c r="M69" s="120" t="s">
        <v>65</v>
      </c>
      <c r="N69" s="147">
        <v>5000</v>
      </c>
      <c r="O69" s="163">
        <v>50000</v>
      </c>
      <c r="P69" s="148">
        <v>30000</v>
      </c>
      <c r="Q69" s="163">
        <v>0</v>
      </c>
      <c r="R69" s="146">
        <v>15000</v>
      </c>
      <c r="S69" s="137">
        <f t="shared" ref="S69:S93" si="6">SUM(N69:R69)</f>
        <v>100000</v>
      </c>
      <c r="T69" s="129" t="s">
        <v>417</v>
      </c>
      <c r="U69" s="127" t="s">
        <v>419</v>
      </c>
    </row>
    <row r="70" spans="1:21" s="1" customFormat="1" ht="20.25" x14ac:dyDescent="0.3">
      <c r="A70" s="62">
        <v>2</v>
      </c>
      <c r="B70" s="186"/>
      <c r="C70" s="189"/>
      <c r="D70" s="186"/>
      <c r="E70" s="96" t="s">
        <v>270</v>
      </c>
      <c r="F70" s="58" t="s">
        <v>67</v>
      </c>
      <c r="G70" s="6" t="s">
        <v>37</v>
      </c>
      <c r="H70" s="7" t="s">
        <v>93</v>
      </c>
      <c r="I70" s="7" t="s">
        <v>468</v>
      </c>
      <c r="J70" s="7">
        <v>4</v>
      </c>
      <c r="K70" s="7" t="s">
        <v>615</v>
      </c>
      <c r="L70" s="59">
        <v>1</v>
      </c>
      <c r="M70" s="121" t="s">
        <v>65</v>
      </c>
      <c r="N70" s="149">
        <v>0</v>
      </c>
      <c r="O70" s="150">
        <v>30000</v>
      </c>
      <c r="P70" s="151">
        <v>20000</v>
      </c>
      <c r="Q70" s="144">
        <v>0</v>
      </c>
      <c r="R70" s="143">
        <v>50000</v>
      </c>
      <c r="S70" s="136">
        <f t="shared" si="6"/>
        <v>100000</v>
      </c>
      <c r="T70" s="130" t="s">
        <v>416</v>
      </c>
      <c r="U70" s="128" t="s">
        <v>418</v>
      </c>
    </row>
    <row r="71" spans="1:21" s="1" customFormat="1" ht="20.25" x14ac:dyDescent="0.3">
      <c r="A71" s="62">
        <v>3</v>
      </c>
      <c r="B71" s="186"/>
      <c r="C71" s="189"/>
      <c r="D71" s="186"/>
      <c r="E71" s="96" t="s">
        <v>271</v>
      </c>
      <c r="F71" s="58" t="s">
        <v>68</v>
      </c>
      <c r="G71" s="6" t="s">
        <v>37</v>
      </c>
      <c r="H71" s="7" t="s">
        <v>93</v>
      </c>
      <c r="I71" s="7" t="s">
        <v>482</v>
      </c>
      <c r="J71" s="7">
        <v>4</v>
      </c>
      <c r="K71" s="7" t="s">
        <v>616</v>
      </c>
      <c r="L71" s="59">
        <v>1</v>
      </c>
      <c r="M71" s="121" t="s">
        <v>69</v>
      </c>
      <c r="N71" s="149">
        <v>5000</v>
      </c>
      <c r="O71" s="150">
        <v>0</v>
      </c>
      <c r="P71" s="151">
        <v>0</v>
      </c>
      <c r="Q71" s="144">
        <v>0</v>
      </c>
      <c r="R71" s="143">
        <v>0</v>
      </c>
      <c r="S71" s="136">
        <f t="shared" si="6"/>
        <v>5000</v>
      </c>
      <c r="T71" s="130" t="s">
        <v>416</v>
      </c>
      <c r="U71" s="128" t="s">
        <v>418</v>
      </c>
    </row>
    <row r="72" spans="1:21" s="1" customFormat="1" ht="20.25" x14ac:dyDescent="0.3">
      <c r="A72" s="62">
        <v>4</v>
      </c>
      <c r="B72" s="186"/>
      <c r="C72" s="189"/>
      <c r="D72" s="186"/>
      <c r="E72" s="96" t="s">
        <v>272</v>
      </c>
      <c r="F72" s="58" t="s">
        <v>70</v>
      </c>
      <c r="G72" s="6" t="s">
        <v>37</v>
      </c>
      <c r="H72" s="7" t="s">
        <v>93</v>
      </c>
      <c r="I72" s="7" t="s">
        <v>483</v>
      </c>
      <c r="J72" s="7">
        <v>4</v>
      </c>
      <c r="K72" s="7" t="s">
        <v>617</v>
      </c>
      <c r="L72" s="59">
        <v>1</v>
      </c>
      <c r="M72" s="121" t="s">
        <v>71</v>
      </c>
      <c r="N72" s="149">
        <v>5000</v>
      </c>
      <c r="O72" s="152">
        <v>19000</v>
      </c>
      <c r="P72" s="152">
        <v>27500</v>
      </c>
      <c r="Q72" s="174">
        <v>40500</v>
      </c>
      <c r="R72" s="143">
        <v>0</v>
      </c>
      <c r="S72" s="136">
        <f t="shared" si="6"/>
        <v>92000</v>
      </c>
      <c r="T72" s="130" t="s">
        <v>416</v>
      </c>
      <c r="U72" s="128" t="s">
        <v>418</v>
      </c>
    </row>
    <row r="73" spans="1:21" s="1" customFormat="1" ht="20.25" x14ac:dyDescent="0.3">
      <c r="A73" s="62">
        <v>5</v>
      </c>
      <c r="B73" s="186"/>
      <c r="C73" s="189"/>
      <c r="D73" s="186"/>
      <c r="E73" s="96" t="s">
        <v>273</v>
      </c>
      <c r="F73" s="58" t="s">
        <v>108</v>
      </c>
      <c r="G73" s="6" t="s">
        <v>37</v>
      </c>
      <c r="H73" s="7" t="s">
        <v>93</v>
      </c>
      <c r="I73" s="7" t="s">
        <v>484</v>
      </c>
      <c r="J73" s="7">
        <v>4</v>
      </c>
      <c r="K73" s="7" t="s">
        <v>618</v>
      </c>
      <c r="L73" s="59">
        <v>1</v>
      </c>
      <c r="M73" s="121" t="s">
        <v>65</v>
      </c>
      <c r="N73" s="149">
        <v>16000</v>
      </c>
      <c r="O73" s="150">
        <v>40000</v>
      </c>
      <c r="P73" s="151">
        <v>24000</v>
      </c>
      <c r="Q73" s="144">
        <v>0</v>
      </c>
      <c r="R73" s="143">
        <v>0</v>
      </c>
      <c r="S73" s="136">
        <f t="shared" si="6"/>
        <v>80000</v>
      </c>
      <c r="T73" s="130" t="s">
        <v>416</v>
      </c>
      <c r="U73" s="128" t="s">
        <v>418</v>
      </c>
    </row>
    <row r="74" spans="1:21" s="1" customFormat="1" ht="20.25" x14ac:dyDescent="0.3">
      <c r="A74" s="62">
        <v>6</v>
      </c>
      <c r="B74" s="186"/>
      <c r="C74" s="189"/>
      <c r="D74" s="186"/>
      <c r="E74" s="96" t="s">
        <v>274</v>
      </c>
      <c r="F74" s="58" t="s">
        <v>109</v>
      </c>
      <c r="G74" s="6" t="s">
        <v>37</v>
      </c>
      <c r="H74" s="7" t="s">
        <v>93</v>
      </c>
      <c r="I74" s="7" t="s">
        <v>484</v>
      </c>
      <c r="J74" s="7">
        <v>4</v>
      </c>
      <c r="K74" s="7" t="s">
        <v>619</v>
      </c>
      <c r="L74" s="59">
        <v>1</v>
      </c>
      <c r="M74" s="121" t="s">
        <v>69</v>
      </c>
      <c r="N74" s="149">
        <v>20000</v>
      </c>
      <c r="O74" s="150">
        <v>50000</v>
      </c>
      <c r="P74" s="151">
        <v>30000</v>
      </c>
      <c r="Q74" s="144">
        <v>0</v>
      </c>
      <c r="R74" s="143">
        <v>0</v>
      </c>
      <c r="S74" s="136">
        <f t="shared" si="6"/>
        <v>100000</v>
      </c>
      <c r="T74" s="130" t="s">
        <v>416</v>
      </c>
      <c r="U74" s="128" t="s">
        <v>418</v>
      </c>
    </row>
    <row r="75" spans="1:21" s="1" customFormat="1" ht="20.25" x14ac:dyDescent="0.3">
      <c r="A75" s="62">
        <v>7</v>
      </c>
      <c r="B75" s="186"/>
      <c r="C75" s="189"/>
      <c r="D75" s="186"/>
      <c r="E75" s="96" t="s">
        <v>275</v>
      </c>
      <c r="F75" s="58" t="s">
        <v>66</v>
      </c>
      <c r="G75" s="6" t="s">
        <v>37</v>
      </c>
      <c r="H75" s="7" t="s">
        <v>93</v>
      </c>
      <c r="I75" s="7" t="s">
        <v>485</v>
      </c>
      <c r="J75" s="7">
        <v>4</v>
      </c>
      <c r="K75" s="7" t="s">
        <v>596</v>
      </c>
      <c r="L75" s="59">
        <v>1</v>
      </c>
      <c r="M75" s="121" t="s">
        <v>65</v>
      </c>
      <c r="N75" s="149">
        <v>12000</v>
      </c>
      <c r="O75" s="150">
        <v>30000</v>
      </c>
      <c r="P75" s="151">
        <v>18000</v>
      </c>
      <c r="Q75" s="144">
        <v>0</v>
      </c>
      <c r="R75" s="143">
        <v>0</v>
      </c>
      <c r="S75" s="136">
        <f t="shared" si="6"/>
        <v>60000</v>
      </c>
      <c r="T75" s="130" t="s">
        <v>416</v>
      </c>
      <c r="U75" s="128" t="s">
        <v>418</v>
      </c>
    </row>
    <row r="76" spans="1:21" s="1" customFormat="1" ht="20.25" x14ac:dyDescent="0.3">
      <c r="A76" s="62">
        <v>8</v>
      </c>
      <c r="B76" s="186"/>
      <c r="C76" s="189"/>
      <c r="D76" s="186"/>
      <c r="E76" s="96" t="s">
        <v>276</v>
      </c>
      <c r="F76" s="58" t="s">
        <v>110</v>
      </c>
      <c r="G76" s="6" t="s">
        <v>37</v>
      </c>
      <c r="H76" s="7" t="s">
        <v>93</v>
      </c>
      <c r="I76" s="7" t="s">
        <v>486</v>
      </c>
      <c r="J76" s="7">
        <v>4</v>
      </c>
      <c r="K76" s="7" t="s">
        <v>620</v>
      </c>
      <c r="L76" s="59">
        <v>1</v>
      </c>
      <c r="M76" s="121" t="s">
        <v>71</v>
      </c>
      <c r="N76" s="149">
        <v>0</v>
      </c>
      <c r="O76" s="150">
        <v>0</v>
      </c>
      <c r="P76" s="151">
        <v>0</v>
      </c>
      <c r="Q76" s="143">
        <v>48600</v>
      </c>
      <c r="R76" s="143">
        <v>0</v>
      </c>
      <c r="S76" s="136">
        <f t="shared" si="6"/>
        <v>48600</v>
      </c>
      <c r="T76" s="130" t="s">
        <v>416</v>
      </c>
      <c r="U76" s="128" t="s">
        <v>418</v>
      </c>
    </row>
    <row r="77" spans="1:21" s="1" customFormat="1" ht="20.25" x14ac:dyDescent="0.3">
      <c r="A77" s="62">
        <v>9</v>
      </c>
      <c r="B77" s="186"/>
      <c r="C77" s="189"/>
      <c r="D77" s="186"/>
      <c r="E77" s="96" t="s">
        <v>277</v>
      </c>
      <c r="F77" s="58" t="s">
        <v>111</v>
      </c>
      <c r="G77" s="6" t="s">
        <v>37</v>
      </c>
      <c r="H77" s="7" t="s">
        <v>93</v>
      </c>
      <c r="I77" s="7" t="s">
        <v>487</v>
      </c>
      <c r="J77" s="7">
        <v>4</v>
      </c>
      <c r="K77" s="7" t="s">
        <v>621</v>
      </c>
      <c r="L77" s="59">
        <v>1</v>
      </c>
      <c r="M77" s="121" t="s">
        <v>69</v>
      </c>
      <c r="N77" s="149">
        <v>0</v>
      </c>
      <c r="O77" s="150">
        <v>0</v>
      </c>
      <c r="P77" s="151">
        <v>0</v>
      </c>
      <c r="Q77" s="143">
        <v>32400</v>
      </c>
      <c r="R77" s="143">
        <v>0</v>
      </c>
      <c r="S77" s="136">
        <f t="shared" si="6"/>
        <v>32400</v>
      </c>
      <c r="T77" s="130" t="s">
        <v>416</v>
      </c>
      <c r="U77" s="128" t="s">
        <v>418</v>
      </c>
    </row>
    <row r="78" spans="1:21" s="1" customFormat="1" ht="20.25" x14ac:dyDescent="0.3">
      <c r="A78" s="62">
        <v>10</v>
      </c>
      <c r="B78" s="186"/>
      <c r="C78" s="189"/>
      <c r="D78" s="186"/>
      <c r="E78" s="96" t="s">
        <v>278</v>
      </c>
      <c r="F78" s="58" t="s">
        <v>112</v>
      </c>
      <c r="G78" s="6" t="s">
        <v>37</v>
      </c>
      <c r="H78" s="7" t="s">
        <v>93</v>
      </c>
      <c r="I78" s="7" t="s">
        <v>473</v>
      </c>
      <c r="J78" s="7">
        <v>4</v>
      </c>
      <c r="K78" s="7" t="s">
        <v>584</v>
      </c>
      <c r="L78" s="59">
        <v>1</v>
      </c>
      <c r="M78" s="121" t="s">
        <v>44</v>
      </c>
      <c r="N78" s="164">
        <v>0</v>
      </c>
      <c r="O78" s="150">
        <v>30000</v>
      </c>
      <c r="P78" s="151">
        <v>0</v>
      </c>
      <c r="Q78" s="152">
        <v>21600</v>
      </c>
      <c r="R78" s="152">
        <v>47800</v>
      </c>
      <c r="S78" s="136">
        <f t="shared" si="6"/>
        <v>99400</v>
      </c>
      <c r="T78" s="130" t="s">
        <v>416</v>
      </c>
      <c r="U78" s="128" t="s">
        <v>418</v>
      </c>
    </row>
    <row r="79" spans="1:21" s="1" customFormat="1" ht="20.25" x14ac:dyDescent="0.3">
      <c r="A79" s="62">
        <v>11</v>
      </c>
      <c r="B79" s="186"/>
      <c r="C79" s="189"/>
      <c r="D79" s="186"/>
      <c r="E79" s="96" t="s">
        <v>279</v>
      </c>
      <c r="F79" s="58" t="s">
        <v>113</v>
      </c>
      <c r="G79" s="6" t="s">
        <v>37</v>
      </c>
      <c r="H79" s="7" t="s">
        <v>93</v>
      </c>
      <c r="I79" s="7" t="s">
        <v>472</v>
      </c>
      <c r="J79" s="7">
        <v>4</v>
      </c>
      <c r="K79" s="7" t="s">
        <v>622</v>
      </c>
      <c r="L79" s="59">
        <v>1</v>
      </c>
      <c r="M79" s="121" t="s">
        <v>65</v>
      </c>
      <c r="N79" s="149">
        <v>0</v>
      </c>
      <c r="O79" s="150">
        <v>23000</v>
      </c>
      <c r="P79" s="151">
        <v>24800</v>
      </c>
      <c r="Q79" s="143">
        <v>52200</v>
      </c>
      <c r="R79" s="143">
        <v>0</v>
      </c>
      <c r="S79" s="136">
        <f t="shared" si="6"/>
        <v>100000</v>
      </c>
      <c r="T79" s="130" t="s">
        <v>416</v>
      </c>
      <c r="U79" s="128" t="s">
        <v>418</v>
      </c>
    </row>
    <row r="80" spans="1:21" s="1" customFormat="1" ht="20.25" x14ac:dyDescent="0.3">
      <c r="A80" s="62">
        <v>12</v>
      </c>
      <c r="B80" s="186"/>
      <c r="C80" s="189"/>
      <c r="D80" s="186"/>
      <c r="E80" s="96" t="s">
        <v>280</v>
      </c>
      <c r="F80" s="58" t="s">
        <v>147</v>
      </c>
      <c r="G80" s="6" t="s">
        <v>146</v>
      </c>
      <c r="H80" s="7" t="s">
        <v>93</v>
      </c>
      <c r="I80" s="7" t="s">
        <v>484</v>
      </c>
      <c r="J80" s="7">
        <v>4</v>
      </c>
      <c r="K80" s="7" t="s">
        <v>569</v>
      </c>
      <c r="L80" s="59">
        <v>1</v>
      </c>
      <c r="M80" s="121" t="s">
        <v>95</v>
      </c>
      <c r="N80" s="149">
        <v>0</v>
      </c>
      <c r="O80" s="150">
        <v>20000</v>
      </c>
      <c r="P80" s="151">
        <v>0</v>
      </c>
      <c r="Q80" s="143">
        <v>0</v>
      </c>
      <c r="R80" s="143">
        <v>30000</v>
      </c>
      <c r="S80" s="136">
        <f t="shared" si="6"/>
        <v>50000</v>
      </c>
      <c r="T80" s="130" t="s">
        <v>416</v>
      </c>
      <c r="U80" s="128" t="s">
        <v>418</v>
      </c>
    </row>
    <row r="81" spans="1:21" s="1" customFormat="1" ht="20.25" x14ac:dyDescent="0.3">
      <c r="A81" s="62">
        <v>13</v>
      </c>
      <c r="B81" s="186"/>
      <c r="C81" s="189"/>
      <c r="D81" s="186"/>
      <c r="E81" s="96" t="s">
        <v>281</v>
      </c>
      <c r="F81" s="58" t="s">
        <v>148</v>
      </c>
      <c r="G81" s="6" t="s">
        <v>146</v>
      </c>
      <c r="H81" s="7" t="s">
        <v>93</v>
      </c>
      <c r="I81" s="7" t="s">
        <v>455</v>
      </c>
      <c r="J81" s="7">
        <v>4</v>
      </c>
      <c r="K81" s="7" t="s">
        <v>558</v>
      </c>
      <c r="L81" s="59">
        <v>1</v>
      </c>
      <c r="M81" s="121" t="s">
        <v>149</v>
      </c>
      <c r="N81" s="149">
        <v>0</v>
      </c>
      <c r="O81" s="150">
        <v>40000</v>
      </c>
      <c r="P81" s="151">
        <v>30000</v>
      </c>
      <c r="Q81" s="143">
        <v>30000</v>
      </c>
      <c r="R81" s="143">
        <v>0</v>
      </c>
      <c r="S81" s="136">
        <f t="shared" si="6"/>
        <v>100000</v>
      </c>
      <c r="T81" s="130" t="s">
        <v>416</v>
      </c>
      <c r="U81" s="128" t="s">
        <v>418</v>
      </c>
    </row>
    <row r="82" spans="1:21" s="1" customFormat="1" ht="20.25" x14ac:dyDescent="0.3">
      <c r="A82" s="62">
        <v>14</v>
      </c>
      <c r="B82" s="186"/>
      <c r="C82" s="189"/>
      <c r="D82" s="186"/>
      <c r="E82" s="96" t="s">
        <v>282</v>
      </c>
      <c r="F82" s="58" t="s">
        <v>150</v>
      </c>
      <c r="G82" s="6" t="s">
        <v>146</v>
      </c>
      <c r="H82" s="7" t="s">
        <v>93</v>
      </c>
      <c r="I82" s="7" t="s">
        <v>457</v>
      </c>
      <c r="J82" s="7">
        <v>4</v>
      </c>
      <c r="K82" s="7" t="s">
        <v>560</v>
      </c>
      <c r="L82" s="59">
        <v>1</v>
      </c>
      <c r="M82" s="121" t="s">
        <v>149</v>
      </c>
      <c r="N82" s="149">
        <v>10000</v>
      </c>
      <c r="O82" s="150">
        <v>0</v>
      </c>
      <c r="P82" s="151">
        <v>0</v>
      </c>
      <c r="Q82" s="143">
        <v>0</v>
      </c>
      <c r="R82" s="143">
        <v>0</v>
      </c>
      <c r="S82" s="136">
        <f t="shared" si="6"/>
        <v>10000</v>
      </c>
      <c r="T82" s="130" t="s">
        <v>421</v>
      </c>
      <c r="U82" s="128" t="s">
        <v>422</v>
      </c>
    </row>
    <row r="83" spans="1:21" s="1" customFormat="1" ht="20.25" x14ac:dyDescent="0.3">
      <c r="A83" s="62">
        <v>15</v>
      </c>
      <c r="B83" s="186"/>
      <c r="C83" s="189"/>
      <c r="D83" s="186"/>
      <c r="E83" s="96" t="s">
        <v>283</v>
      </c>
      <c r="F83" s="58" t="s">
        <v>151</v>
      </c>
      <c r="G83" s="6" t="s">
        <v>146</v>
      </c>
      <c r="H83" s="7" t="s">
        <v>93</v>
      </c>
      <c r="I83" s="7" t="s">
        <v>488</v>
      </c>
      <c r="J83" s="7">
        <v>4</v>
      </c>
      <c r="K83" s="7" t="s">
        <v>623</v>
      </c>
      <c r="L83" s="59">
        <v>1</v>
      </c>
      <c r="M83" s="121" t="s">
        <v>95</v>
      </c>
      <c r="N83" s="149">
        <v>20000</v>
      </c>
      <c r="O83" s="150">
        <v>30000</v>
      </c>
      <c r="P83" s="151">
        <v>0</v>
      </c>
      <c r="Q83" s="143">
        <v>49500</v>
      </c>
      <c r="R83" s="143">
        <v>0</v>
      </c>
      <c r="S83" s="136">
        <f t="shared" si="6"/>
        <v>99500</v>
      </c>
      <c r="T83" s="130" t="s">
        <v>420</v>
      </c>
      <c r="U83" s="128" t="s">
        <v>94</v>
      </c>
    </row>
    <row r="84" spans="1:21" s="1" customFormat="1" ht="20.25" x14ac:dyDescent="0.3">
      <c r="A84" s="62">
        <v>16</v>
      </c>
      <c r="B84" s="186"/>
      <c r="C84" s="189"/>
      <c r="D84" s="186"/>
      <c r="E84" s="96" t="s">
        <v>284</v>
      </c>
      <c r="F84" s="58" t="s">
        <v>152</v>
      </c>
      <c r="G84" s="6" t="s">
        <v>146</v>
      </c>
      <c r="H84" s="7" t="s">
        <v>93</v>
      </c>
      <c r="I84" s="7" t="s">
        <v>481</v>
      </c>
      <c r="J84" s="7">
        <v>4</v>
      </c>
      <c r="K84" s="7" t="s">
        <v>624</v>
      </c>
      <c r="L84" s="59">
        <v>1</v>
      </c>
      <c r="M84" s="121" t="s">
        <v>95</v>
      </c>
      <c r="N84" s="149">
        <v>0</v>
      </c>
      <c r="O84" s="150">
        <v>28000</v>
      </c>
      <c r="P84" s="151">
        <v>0</v>
      </c>
      <c r="Q84" s="143">
        <v>72000</v>
      </c>
      <c r="R84" s="143">
        <v>0</v>
      </c>
      <c r="S84" s="136">
        <f t="shared" si="6"/>
        <v>100000</v>
      </c>
      <c r="T84" s="130" t="s">
        <v>420</v>
      </c>
      <c r="U84" s="128" t="s">
        <v>94</v>
      </c>
    </row>
    <row r="85" spans="1:21" s="1" customFormat="1" ht="20.25" x14ac:dyDescent="0.3">
      <c r="A85" s="62">
        <v>17</v>
      </c>
      <c r="B85" s="186"/>
      <c r="C85" s="189"/>
      <c r="D85" s="186"/>
      <c r="E85" s="96" t="s">
        <v>285</v>
      </c>
      <c r="F85" s="58" t="s">
        <v>153</v>
      </c>
      <c r="G85" s="6" t="s">
        <v>146</v>
      </c>
      <c r="H85" s="7" t="s">
        <v>93</v>
      </c>
      <c r="I85" s="7" t="s">
        <v>483</v>
      </c>
      <c r="J85" s="7">
        <v>4</v>
      </c>
      <c r="K85" s="7" t="s">
        <v>596</v>
      </c>
      <c r="L85" s="59">
        <v>1</v>
      </c>
      <c r="M85" s="126" t="s">
        <v>202</v>
      </c>
      <c r="N85" s="149">
        <v>5000</v>
      </c>
      <c r="O85" s="150">
        <v>0</v>
      </c>
      <c r="P85" s="151">
        <v>0</v>
      </c>
      <c r="Q85" s="143">
        <v>45000</v>
      </c>
      <c r="R85" s="143">
        <v>0</v>
      </c>
      <c r="S85" s="136">
        <f t="shared" si="6"/>
        <v>50000</v>
      </c>
      <c r="T85" s="130" t="s">
        <v>420</v>
      </c>
      <c r="U85" s="128" t="s">
        <v>94</v>
      </c>
    </row>
    <row r="86" spans="1:21" s="1" customFormat="1" ht="20.25" x14ac:dyDescent="0.3">
      <c r="A86" s="62">
        <v>18</v>
      </c>
      <c r="B86" s="186"/>
      <c r="C86" s="189"/>
      <c r="D86" s="186"/>
      <c r="E86" s="96" t="s">
        <v>286</v>
      </c>
      <c r="F86" s="19" t="s">
        <v>157</v>
      </c>
      <c r="G86" s="9" t="s">
        <v>146</v>
      </c>
      <c r="H86" s="10" t="s">
        <v>93</v>
      </c>
      <c r="I86" s="10" t="s">
        <v>482</v>
      </c>
      <c r="J86" s="10">
        <v>4</v>
      </c>
      <c r="K86" s="10" t="s">
        <v>625</v>
      </c>
      <c r="L86" s="57">
        <v>1</v>
      </c>
      <c r="M86" s="123" t="s">
        <v>95</v>
      </c>
      <c r="N86" s="153">
        <v>0</v>
      </c>
      <c r="O86" s="154">
        <v>40500</v>
      </c>
      <c r="P86" s="155">
        <v>0</v>
      </c>
      <c r="Q86" s="142">
        <v>40500</v>
      </c>
      <c r="R86" s="142">
        <v>0</v>
      </c>
      <c r="S86" s="132">
        <f t="shared" si="6"/>
        <v>81000</v>
      </c>
      <c r="T86" s="130" t="s">
        <v>420</v>
      </c>
      <c r="U86" s="128" t="s">
        <v>94</v>
      </c>
    </row>
    <row r="87" spans="1:21" s="1" customFormat="1" ht="20.25" x14ac:dyDescent="0.3">
      <c r="A87" s="62">
        <v>19</v>
      </c>
      <c r="B87" s="186"/>
      <c r="C87" s="189"/>
      <c r="D87" s="186"/>
      <c r="E87" s="96" t="s">
        <v>287</v>
      </c>
      <c r="F87" s="20" t="s">
        <v>160</v>
      </c>
      <c r="G87" s="6" t="s">
        <v>146</v>
      </c>
      <c r="H87" s="7" t="s">
        <v>93</v>
      </c>
      <c r="I87" s="7" t="s">
        <v>456</v>
      </c>
      <c r="J87" s="7">
        <v>4</v>
      </c>
      <c r="K87" s="7" t="s">
        <v>622</v>
      </c>
      <c r="L87" s="59">
        <v>1</v>
      </c>
      <c r="M87" s="121" t="s">
        <v>161</v>
      </c>
      <c r="N87" s="149">
        <v>5000</v>
      </c>
      <c r="O87" s="150">
        <v>0</v>
      </c>
      <c r="P87" s="151">
        <v>0</v>
      </c>
      <c r="Q87" s="143">
        <v>0</v>
      </c>
      <c r="R87" s="143">
        <v>95000</v>
      </c>
      <c r="S87" s="136">
        <f t="shared" si="6"/>
        <v>100000</v>
      </c>
      <c r="T87" s="130" t="s">
        <v>420</v>
      </c>
      <c r="U87" s="128" t="s">
        <v>94</v>
      </c>
    </row>
    <row r="88" spans="1:21" s="1" customFormat="1" ht="20.25" x14ac:dyDescent="0.3">
      <c r="A88" s="62">
        <v>20</v>
      </c>
      <c r="B88" s="186"/>
      <c r="C88" s="189"/>
      <c r="D88" s="186"/>
      <c r="E88" s="96" t="s">
        <v>288</v>
      </c>
      <c r="F88" s="20" t="s">
        <v>167</v>
      </c>
      <c r="G88" s="6" t="s">
        <v>146</v>
      </c>
      <c r="H88" s="7" t="s">
        <v>93</v>
      </c>
      <c r="I88" s="7" t="s">
        <v>489</v>
      </c>
      <c r="J88" s="7">
        <v>4</v>
      </c>
      <c r="K88" s="7" t="s">
        <v>583</v>
      </c>
      <c r="L88" s="59">
        <v>1</v>
      </c>
      <c r="M88" s="121" t="s">
        <v>149</v>
      </c>
      <c r="N88" s="149">
        <v>0</v>
      </c>
      <c r="O88" s="150">
        <v>40000</v>
      </c>
      <c r="P88" s="151">
        <v>20000</v>
      </c>
      <c r="Q88" s="143">
        <v>40000</v>
      </c>
      <c r="R88" s="143">
        <v>0</v>
      </c>
      <c r="S88" s="136">
        <f t="shared" si="6"/>
        <v>100000</v>
      </c>
      <c r="T88" s="130" t="s">
        <v>420</v>
      </c>
      <c r="U88" s="128" t="s">
        <v>94</v>
      </c>
    </row>
    <row r="89" spans="1:21" s="1" customFormat="1" ht="20.25" x14ac:dyDescent="0.3">
      <c r="A89" s="62">
        <v>21</v>
      </c>
      <c r="B89" s="186"/>
      <c r="C89" s="189"/>
      <c r="D89" s="186"/>
      <c r="E89" s="96" t="s">
        <v>289</v>
      </c>
      <c r="F89" s="58" t="s">
        <v>199</v>
      </c>
      <c r="G89" s="6" t="s">
        <v>37</v>
      </c>
      <c r="H89" s="7" t="s">
        <v>93</v>
      </c>
      <c r="I89" s="7" t="s">
        <v>490</v>
      </c>
      <c r="J89" s="7">
        <v>4</v>
      </c>
      <c r="K89" s="7" t="s">
        <v>562</v>
      </c>
      <c r="L89" s="59">
        <v>1</v>
      </c>
      <c r="M89" s="121" t="s">
        <v>44</v>
      </c>
      <c r="N89" s="149">
        <v>4000</v>
      </c>
      <c r="O89" s="150">
        <v>23000</v>
      </c>
      <c r="P89" s="151">
        <v>10000</v>
      </c>
      <c r="Q89" s="143">
        <v>33000</v>
      </c>
      <c r="R89" s="143">
        <v>0</v>
      </c>
      <c r="S89" s="136">
        <f t="shared" si="6"/>
        <v>70000</v>
      </c>
      <c r="T89" s="130" t="s">
        <v>420</v>
      </c>
      <c r="U89" s="128" t="s">
        <v>94</v>
      </c>
    </row>
    <row r="90" spans="1:21" s="1" customFormat="1" ht="20.25" x14ac:dyDescent="0.3">
      <c r="A90" s="62">
        <v>22</v>
      </c>
      <c r="B90" s="186"/>
      <c r="C90" s="189"/>
      <c r="D90" s="186"/>
      <c r="E90" s="96" t="s">
        <v>290</v>
      </c>
      <c r="F90" s="55" t="s">
        <v>205</v>
      </c>
      <c r="G90" s="9" t="s">
        <v>37</v>
      </c>
      <c r="H90" s="10" t="s">
        <v>93</v>
      </c>
      <c r="I90" s="10" t="s">
        <v>491</v>
      </c>
      <c r="J90" s="10">
        <v>4</v>
      </c>
      <c r="K90" s="10" t="s">
        <v>585</v>
      </c>
      <c r="L90" s="57">
        <v>1</v>
      </c>
      <c r="M90" s="123" t="s">
        <v>65</v>
      </c>
      <c r="N90" s="153">
        <v>0</v>
      </c>
      <c r="O90" s="154">
        <v>50000</v>
      </c>
      <c r="P90" s="177">
        <v>24800</v>
      </c>
      <c r="Q90" s="177">
        <v>25200</v>
      </c>
      <c r="R90" s="142">
        <v>0</v>
      </c>
      <c r="S90" s="132">
        <f t="shared" si="6"/>
        <v>100000</v>
      </c>
      <c r="T90" s="130" t="s">
        <v>420</v>
      </c>
      <c r="U90" s="128" t="s">
        <v>94</v>
      </c>
    </row>
    <row r="91" spans="1:21" s="1" customFormat="1" ht="20.25" x14ac:dyDescent="0.3">
      <c r="A91" s="62">
        <v>23</v>
      </c>
      <c r="B91" s="186"/>
      <c r="C91" s="189"/>
      <c r="D91" s="186"/>
      <c r="E91" s="96" t="s">
        <v>291</v>
      </c>
      <c r="F91" s="55" t="s">
        <v>220</v>
      </c>
      <c r="G91" s="9" t="s">
        <v>37</v>
      </c>
      <c r="H91" s="10" t="s">
        <v>93</v>
      </c>
      <c r="I91" s="10" t="s">
        <v>491</v>
      </c>
      <c r="J91" s="10">
        <v>4</v>
      </c>
      <c r="K91" s="10" t="s">
        <v>626</v>
      </c>
      <c r="L91" s="57">
        <v>1</v>
      </c>
      <c r="M91" s="123" t="s">
        <v>44</v>
      </c>
      <c r="N91" s="153">
        <v>10000</v>
      </c>
      <c r="O91" s="154">
        <v>28000</v>
      </c>
      <c r="P91" s="155">
        <v>20000</v>
      </c>
      <c r="Q91" s="142">
        <v>18000</v>
      </c>
      <c r="R91" s="142">
        <v>24000</v>
      </c>
      <c r="S91" s="23">
        <f t="shared" si="6"/>
        <v>100000</v>
      </c>
      <c r="T91" s="130" t="s">
        <v>420</v>
      </c>
      <c r="U91" s="128" t="s">
        <v>94</v>
      </c>
    </row>
    <row r="92" spans="1:21" s="1" customFormat="1" ht="20.25" x14ac:dyDescent="0.3">
      <c r="A92" s="62">
        <v>24</v>
      </c>
      <c r="B92" s="186"/>
      <c r="C92" s="189"/>
      <c r="D92" s="186"/>
      <c r="E92" s="96" t="s">
        <v>292</v>
      </c>
      <c r="F92" s="55" t="s">
        <v>221</v>
      </c>
      <c r="G92" s="9" t="s">
        <v>37</v>
      </c>
      <c r="H92" s="10" t="s">
        <v>93</v>
      </c>
      <c r="I92" s="10" t="s">
        <v>481</v>
      </c>
      <c r="J92" s="10">
        <v>4</v>
      </c>
      <c r="K92" s="10" t="s">
        <v>627</v>
      </c>
      <c r="L92" s="57">
        <v>1</v>
      </c>
      <c r="M92" s="123" t="s">
        <v>65</v>
      </c>
      <c r="N92" s="153">
        <v>20000</v>
      </c>
      <c r="O92" s="156">
        <v>50000</v>
      </c>
      <c r="P92" s="155">
        <v>30000</v>
      </c>
      <c r="Q92" s="142">
        <v>0</v>
      </c>
      <c r="R92" s="142">
        <v>0</v>
      </c>
      <c r="S92" s="23">
        <f t="shared" si="6"/>
        <v>100000</v>
      </c>
      <c r="T92" s="130" t="s">
        <v>420</v>
      </c>
      <c r="U92" s="128" t="s">
        <v>94</v>
      </c>
    </row>
    <row r="93" spans="1:21" s="1" customFormat="1" ht="20.25" x14ac:dyDescent="0.3">
      <c r="A93" s="62">
        <v>25</v>
      </c>
      <c r="B93" s="186"/>
      <c r="C93" s="312"/>
      <c r="D93" s="315"/>
      <c r="E93" s="96" t="s">
        <v>293</v>
      </c>
      <c r="F93" s="55" t="s">
        <v>222</v>
      </c>
      <c r="G93" s="9" t="s">
        <v>37</v>
      </c>
      <c r="H93" s="10" t="s">
        <v>93</v>
      </c>
      <c r="I93" s="10" t="s">
        <v>480</v>
      </c>
      <c r="J93" s="10">
        <v>4</v>
      </c>
      <c r="K93" s="10" t="s">
        <v>628</v>
      </c>
      <c r="L93" s="57">
        <v>1</v>
      </c>
      <c r="M93" s="123" t="s">
        <v>69</v>
      </c>
      <c r="N93" s="157">
        <v>20000</v>
      </c>
      <c r="O93" s="158">
        <v>50000</v>
      </c>
      <c r="P93" s="155">
        <v>30000</v>
      </c>
      <c r="Q93" s="142">
        <v>0</v>
      </c>
      <c r="R93" s="142">
        <v>0</v>
      </c>
      <c r="S93" s="23">
        <f t="shared" si="6"/>
        <v>100000</v>
      </c>
      <c r="T93" s="130" t="s">
        <v>421</v>
      </c>
      <c r="U93" s="128" t="s">
        <v>94</v>
      </c>
    </row>
    <row r="94" spans="1:21" s="1" customFormat="1" x14ac:dyDescent="0.3">
      <c r="A94" s="275">
        <v>26</v>
      </c>
      <c r="B94" s="186"/>
      <c r="C94" s="254">
        <v>101102</v>
      </c>
      <c r="D94" s="255">
        <v>31481</v>
      </c>
      <c r="E94" s="239" t="s">
        <v>294</v>
      </c>
      <c r="F94" s="240" t="s">
        <v>223</v>
      </c>
      <c r="G94" s="9" t="s">
        <v>37</v>
      </c>
      <c r="H94" s="10" t="s">
        <v>93</v>
      </c>
      <c r="I94" s="10" t="s">
        <v>488</v>
      </c>
      <c r="J94" s="10">
        <v>4</v>
      </c>
      <c r="K94" s="10" t="s">
        <v>629</v>
      </c>
      <c r="L94" s="215">
        <v>2</v>
      </c>
      <c r="M94" s="218" t="s">
        <v>65</v>
      </c>
      <c r="N94" s="200">
        <v>15000</v>
      </c>
      <c r="O94" s="203">
        <v>75000</v>
      </c>
      <c r="P94" s="206">
        <v>44600</v>
      </c>
      <c r="Q94" s="209">
        <v>14400</v>
      </c>
      <c r="R94" s="209">
        <v>0</v>
      </c>
      <c r="S94" s="212">
        <f>SUM(N94:R95)</f>
        <v>149000</v>
      </c>
      <c r="T94" s="227" t="s">
        <v>421</v>
      </c>
      <c r="U94" s="217" t="s">
        <v>422</v>
      </c>
    </row>
    <row r="95" spans="1:21" s="1" customFormat="1" x14ac:dyDescent="0.3">
      <c r="A95" s="277"/>
      <c r="B95" s="186"/>
      <c r="C95" s="312"/>
      <c r="D95" s="315"/>
      <c r="E95" s="232"/>
      <c r="F95" s="241"/>
      <c r="G95" s="2" t="s">
        <v>38</v>
      </c>
      <c r="H95" s="2" t="s">
        <v>93</v>
      </c>
      <c r="I95" s="2" t="s">
        <v>492</v>
      </c>
      <c r="J95" s="2">
        <v>4</v>
      </c>
      <c r="K95" s="2" t="s">
        <v>630</v>
      </c>
      <c r="L95" s="216"/>
      <c r="M95" s="219"/>
      <c r="N95" s="201"/>
      <c r="O95" s="204"/>
      <c r="P95" s="207"/>
      <c r="Q95" s="210"/>
      <c r="R95" s="210"/>
      <c r="S95" s="213"/>
      <c r="T95" s="229"/>
      <c r="U95" s="219"/>
    </row>
    <row r="96" spans="1:21" s="1" customFormat="1" ht="20.25" x14ac:dyDescent="0.3">
      <c r="A96" s="62">
        <v>27</v>
      </c>
      <c r="B96" s="186"/>
      <c r="C96" s="254" t="s">
        <v>114</v>
      </c>
      <c r="D96" s="255">
        <v>310481</v>
      </c>
      <c r="E96" s="97" t="s">
        <v>295</v>
      </c>
      <c r="F96" s="55" t="s">
        <v>115</v>
      </c>
      <c r="G96" s="9" t="s">
        <v>37</v>
      </c>
      <c r="H96" s="10" t="s">
        <v>93</v>
      </c>
      <c r="I96" s="10" t="s">
        <v>493</v>
      </c>
      <c r="J96" s="10">
        <v>4</v>
      </c>
      <c r="K96" s="10" t="s">
        <v>569</v>
      </c>
      <c r="L96" s="57">
        <v>1</v>
      </c>
      <c r="M96" s="123" t="s">
        <v>15</v>
      </c>
      <c r="N96" s="153">
        <v>0</v>
      </c>
      <c r="O96" s="154">
        <v>0</v>
      </c>
      <c r="P96" s="159">
        <v>0</v>
      </c>
      <c r="Q96" s="142">
        <v>0</v>
      </c>
      <c r="R96" s="142">
        <v>0</v>
      </c>
      <c r="S96" s="132">
        <f t="shared" ref="S96:S116" si="7">SUM(N96:R96)</f>
        <v>0</v>
      </c>
      <c r="T96" s="178" t="s">
        <v>423</v>
      </c>
      <c r="U96" s="134" t="s">
        <v>424</v>
      </c>
    </row>
    <row r="97" spans="1:21" s="1" customFormat="1" ht="20.25" x14ac:dyDescent="0.3">
      <c r="A97" s="62">
        <v>28</v>
      </c>
      <c r="B97" s="186"/>
      <c r="C97" s="189"/>
      <c r="D97" s="186"/>
      <c r="E97" s="96" t="s">
        <v>296</v>
      </c>
      <c r="F97" s="58" t="s">
        <v>116</v>
      </c>
      <c r="G97" s="6" t="s">
        <v>37</v>
      </c>
      <c r="H97" s="7" t="s">
        <v>93</v>
      </c>
      <c r="I97" s="7" t="s">
        <v>473</v>
      </c>
      <c r="J97" s="7">
        <v>4</v>
      </c>
      <c r="K97" s="7" t="s">
        <v>610</v>
      </c>
      <c r="L97" s="59">
        <v>1</v>
      </c>
      <c r="M97" s="121" t="s">
        <v>15</v>
      </c>
      <c r="N97" s="149">
        <v>0</v>
      </c>
      <c r="O97" s="150">
        <v>50000</v>
      </c>
      <c r="P97" s="151">
        <v>23000</v>
      </c>
      <c r="Q97" s="143">
        <v>27000</v>
      </c>
      <c r="R97" s="143">
        <v>0</v>
      </c>
      <c r="S97" s="136">
        <f t="shared" si="7"/>
        <v>100000</v>
      </c>
      <c r="T97" s="178" t="s">
        <v>423</v>
      </c>
      <c r="U97" s="134" t="s">
        <v>424</v>
      </c>
    </row>
    <row r="98" spans="1:21" s="1" customFormat="1" ht="20.25" x14ac:dyDescent="0.3">
      <c r="A98" s="62">
        <v>29</v>
      </c>
      <c r="B98" s="186"/>
      <c r="C98" s="189"/>
      <c r="D98" s="186"/>
      <c r="E98" s="97" t="s">
        <v>297</v>
      </c>
      <c r="F98" s="58" t="s">
        <v>117</v>
      </c>
      <c r="G98" s="6" t="s">
        <v>37</v>
      </c>
      <c r="H98" s="7" t="s">
        <v>93</v>
      </c>
      <c r="I98" s="7" t="s">
        <v>494</v>
      </c>
      <c r="J98" s="7">
        <v>4</v>
      </c>
      <c r="K98" s="7" t="s">
        <v>631</v>
      </c>
      <c r="L98" s="59">
        <v>1</v>
      </c>
      <c r="M98" s="121" t="s">
        <v>15</v>
      </c>
      <c r="N98" s="149">
        <v>3000</v>
      </c>
      <c r="O98" s="150">
        <v>0</v>
      </c>
      <c r="P98" s="151">
        <v>0</v>
      </c>
      <c r="Q98" s="143">
        <v>0</v>
      </c>
      <c r="R98" s="143">
        <v>0</v>
      </c>
      <c r="S98" s="136">
        <f t="shared" si="7"/>
        <v>3000</v>
      </c>
      <c r="T98" s="178" t="s">
        <v>423</v>
      </c>
      <c r="U98" s="134" t="s">
        <v>424</v>
      </c>
    </row>
    <row r="99" spans="1:21" s="1" customFormat="1" ht="20.25" x14ac:dyDescent="0.3">
      <c r="A99" s="62">
        <v>30</v>
      </c>
      <c r="B99" s="186"/>
      <c r="C99" s="189"/>
      <c r="D99" s="186"/>
      <c r="E99" s="96" t="s">
        <v>298</v>
      </c>
      <c r="F99" s="58" t="s">
        <v>118</v>
      </c>
      <c r="G99" s="6" t="s">
        <v>37</v>
      </c>
      <c r="H99" s="7" t="s">
        <v>93</v>
      </c>
      <c r="I99" s="7" t="s">
        <v>495</v>
      </c>
      <c r="J99" s="7">
        <v>4</v>
      </c>
      <c r="K99" s="7" t="s">
        <v>632</v>
      </c>
      <c r="L99" s="59">
        <v>1</v>
      </c>
      <c r="M99" s="121" t="s">
        <v>15</v>
      </c>
      <c r="N99" s="149">
        <v>2000</v>
      </c>
      <c r="O99" s="150">
        <v>0</v>
      </c>
      <c r="P99" s="151">
        <v>0</v>
      </c>
      <c r="Q99" s="143">
        <v>0</v>
      </c>
      <c r="R99" s="143">
        <v>0</v>
      </c>
      <c r="S99" s="136">
        <f t="shared" si="7"/>
        <v>2000</v>
      </c>
      <c r="T99" s="178" t="s">
        <v>423</v>
      </c>
      <c r="U99" s="134" t="s">
        <v>424</v>
      </c>
    </row>
    <row r="100" spans="1:21" s="1" customFormat="1" ht="20.25" x14ac:dyDescent="0.3">
      <c r="A100" s="62">
        <v>31</v>
      </c>
      <c r="B100" s="186"/>
      <c r="C100" s="189"/>
      <c r="D100" s="186"/>
      <c r="E100" s="97" t="s">
        <v>299</v>
      </c>
      <c r="F100" s="55" t="s">
        <v>154</v>
      </c>
      <c r="G100" s="9" t="s">
        <v>146</v>
      </c>
      <c r="H100" s="10" t="s">
        <v>93</v>
      </c>
      <c r="I100" s="10" t="s">
        <v>473</v>
      </c>
      <c r="J100" s="10">
        <v>4</v>
      </c>
      <c r="K100" s="10" t="s">
        <v>633</v>
      </c>
      <c r="L100" s="57">
        <v>1</v>
      </c>
      <c r="M100" s="123" t="s">
        <v>96</v>
      </c>
      <c r="N100" s="153">
        <v>12500</v>
      </c>
      <c r="O100" s="154">
        <v>50000</v>
      </c>
      <c r="P100" s="155">
        <v>12500</v>
      </c>
      <c r="Q100" s="142">
        <v>0</v>
      </c>
      <c r="R100" s="142">
        <v>25000</v>
      </c>
      <c r="S100" s="132">
        <f t="shared" si="7"/>
        <v>100000</v>
      </c>
      <c r="T100" s="178" t="s">
        <v>423</v>
      </c>
      <c r="U100" s="134" t="s">
        <v>424</v>
      </c>
    </row>
    <row r="101" spans="1:21" s="1" customFormat="1" ht="20.25" x14ac:dyDescent="0.3">
      <c r="A101" s="62">
        <v>32</v>
      </c>
      <c r="B101" s="186"/>
      <c r="C101" s="189"/>
      <c r="D101" s="186"/>
      <c r="E101" s="96" t="s">
        <v>300</v>
      </c>
      <c r="F101" s="58" t="s">
        <v>155</v>
      </c>
      <c r="G101" s="6" t="s">
        <v>146</v>
      </c>
      <c r="H101" s="7" t="s">
        <v>93</v>
      </c>
      <c r="I101" s="7" t="s">
        <v>488</v>
      </c>
      <c r="J101" s="7">
        <v>4</v>
      </c>
      <c r="K101" s="7" t="s">
        <v>634</v>
      </c>
      <c r="L101" s="59">
        <v>1</v>
      </c>
      <c r="M101" s="126" t="s">
        <v>226</v>
      </c>
      <c r="N101" s="149">
        <v>5000</v>
      </c>
      <c r="O101" s="150">
        <v>0</v>
      </c>
      <c r="P101" s="151">
        <v>13000</v>
      </c>
      <c r="Q101" s="143">
        <v>26000</v>
      </c>
      <c r="R101" s="143">
        <v>0</v>
      </c>
      <c r="S101" s="136">
        <f t="shared" si="7"/>
        <v>44000</v>
      </c>
      <c r="T101" s="178" t="s">
        <v>423</v>
      </c>
      <c r="U101" s="134" t="s">
        <v>424</v>
      </c>
    </row>
    <row r="102" spans="1:21" s="1" customFormat="1" ht="20.25" x14ac:dyDescent="0.3">
      <c r="A102" s="62">
        <v>33</v>
      </c>
      <c r="B102" s="186"/>
      <c r="C102" s="189"/>
      <c r="D102" s="186"/>
      <c r="E102" s="97" t="s">
        <v>301</v>
      </c>
      <c r="F102" s="58" t="s">
        <v>156</v>
      </c>
      <c r="G102" s="6" t="s">
        <v>146</v>
      </c>
      <c r="H102" s="7" t="s">
        <v>93</v>
      </c>
      <c r="I102" s="7" t="s">
        <v>483</v>
      </c>
      <c r="J102" s="7">
        <v>4</v>
      </c>
      <c r="K102" s="7" t="s">
        <v>635</v>
      </c>
      <c r="L102" s="59">
        <v>1</v>
      </c>
      <c r="M102" s="126" t="s">
        <v>71</v>
      </c>
      <c r="N102" s="149">
        <v>19000</v>
      </c>
      <c r="O102" s="150">
        <v>30000</v>
      </c>
      <c r="P102" s="151">
        <v>6000</v>
      </c>
      <c r="Q102" s="143">
        <v>45000</v>
      </c>
      <c r="R102" s="143">
        <v>0</v>
      </c>
      <c r="S102" s="136">
        <f t="shared" si="7"/>
        <v>100000</v>
      </c>
      <c r="T102" s="178" t="s">
        <v>423</v>
      </c>
      <c r="U102" s="134" t="s">
        <v>424</v>
      </c>
    </row>
    <row r="103" spans="1:21" s="1" customFormat="1" ht="20.25" x14ac:dyDescent="0.3">
      <c r="A103" s="62">
        <v>34</v>
      </c>
      <c r="B103" s="186"/>
      <c r="C103" s="189"/>
      <c r="D103" s="186"/>
      <c r="E103" s="96" t="s">
        <v>302</v>
      </c>
      <c r="F103" s="58" t="s">
        <v>158</v>
      </c>
      <c r="G103" s="6" t="s">
        <v>146</v>
      </c>
      <c r="H103" s="7" t="s">
        <v>93</v>
      </c>
      <c r="I103" s="7" t="s">
        <v>472</v>
      </c>
      <c r="J103" s="7">
        <v>4</v>
      </c>
      <c r="K103" s="7" t="s">
        <v>636</v>
      </c>
      <c r="L103" s="59">
        <v>1</v>
      </c>
      <c r="M103" s="121" t="s">
        <v>159</v>
      </c>
      <c r="N103" s="149">
        <v>15000</v>
      </c>
      <c r="O103" s="150">
        <v>9500</v>
      </c>
      <c r="P103" s="151">
        <v>10500</v>
      </c>
      <c r="Q103" s="143">
        <v>0</v>
      </c>
      <c r="R103" s="143">
        <v>0</v>
      </c>
      <c r="S103" s="136">
        <f t="shared" si="7"/>
        <v>35000</v>
      </c>
      <c r="T103" s="178" t="s">
        <v>423</v>
      </c>
      <c r="U103" s="134" t="s">
        <v>424</v>
      </c>
    </row>
    <row r="104" spans="1:21" s="1" customFormat="1" ht="20.25" x14ac:dyDescent="0.3">
      <c r="A104" s="62">
        <v>35</v>
      </c>
      <c r="B104" s="186"/>
      <c r="C104" s="189"/>
      <c r="D104" s="186"/>
      <c r="E104" s="97" t="s">
        <v>303</v>
      </c>
      <c r="F104" s="58" t="s">
        <v>162</v>
      </c>
      <c r="G104" s="6" t="s">
        <v>146</v>
      </c>
      <c r="H104" s="7" t="s">
        <v>93</v>
      </c>
      <c r="I104" s="7" t="s">
        <v>469</v>
      </c>
      <c r="J104" s="7">
        <v>4</v>
      </c>
      <c r="K104" s="7" t="s">
        <v>637</v>
      </c>
      <c r="L104" s="59">
        <v>1</v>
      </c>
      <c r="M104" s="126" t="s">
        <v>821</v>
      </c>
      <c r="N104" s="149">
        <v>5000</v>
      </c>
      <c r="O104" s="150">
        <v>36290</v>
      </c>
      <c r="P104" s="151">
        <v>0</v>
      </c>
      <c r="Q104" s="143">
        <v>25200</v>
      </c>
      <c r="R104" s="143">
        <v>33510</v>
      </c>
      <c r="S104" s="136">
        <f t="shared" si="7"/>
        <v>100000</v>
      </c>
      <c r="T104" s="178" t="s">
        <v>423</v>
      </c>
      <c r="U104" s="134" t="s">
        <v>424</v>
      </c>
    </row>
    <row r="105" spans="1:21" s="1" customFormat="1" ht="20.25" x14ac:dyDescent="0.3">
      <c r="A105" s="62">
        <v>36</v>
      </c>
      <c r="B105" s="186"/>
      <c r="C105" s="189"/>
      <c r="D105" s="186"/>
      <c r="E105" s="96" t="s">
        <v>304</v>
      </c>
      <c r="F105" s="58" t="s">
        <v>163</v>
      </c>
      <c r="G105" s="6" t="s">
        <v>146</v>
      </c>
      <c r="H105" s="7" t="s">
        <v>93</v>
      </c>
      <c r="I105" s="7" t="s">
        <v>469</v>
      </c>
      <c r="J105" s="7">
        <v>4</v>
      </c>
      <c r="K105" s="7" t="s">
        <v>579</v>
      </c>
      <c r="L105" s="59">
        <v>1</v>
      </c>
      <c r="M105" s="121" t="s">
        <v>96</v>
      </c>
      <c r="N105" s="149">
        <v>0</v>
      </c>
      <c r="O105" s="150">
        <v>0</v>
      </c>
      <c r="P105" s="151">
        <v>0</v>
      </c>
      <c r="Q105" s="152">
        <v>28800</v>
      </c>
      <c r="R105" s="152">
        <v>71200</v>
      </c>
      <c r="S105" s="136">
        <f t="shared" si="7"/>
        <v>100000</v>
      </c>
      <c r="T105" s="178" t="s">
        <v>423</v>
      </c>
      <c r="U105" s="134" t="s">
        <v>424</v>
      </c>
    </row>
    <row r="106" spans="1:21" s="1" customFormat="1" ht="20.25" x14ac:dyDescent="0.3">
      <c r="A106" s="62">
        <v>37</v>
      </c>
      <c r="B106" s="186"/>
      <c r="C106" s="189"/>
      <c r="D106" s="186"/>
      <c r="E106" s="97" t="s">
        <v>305</v>
      </c>
      <c r="F106" s="58" t="s">
        <v>164</v>
      </c>
      <c r="G106" s="6" t="s">
        <v>146</v>
      </c>
      <c r="H106" s="7" t="s">
        <v>93</v>
      </c>
      <c r="I106" s="7" t="s">
        <v>483</v>
      </c>
      <c r="J106" s="7">
        <v>4</v>
      </c>
      <c r="K106" s="7" t="s">
        <v>638</v>
      </c>
      <c r="L106" s="59">
        <v>1</v>
      </c>
      <c r="M106" s="121" t="s">
        <v>96</v>
      </c>
      <c r="N106" s="149">
        <v>0</v>
      </c>
      <c r="O106" s="150">
        <v>50000</v>
      </c>
      <c r="P106" s="151">
        <v>23000</v>
      </c>
      <c r="Q106" s="143">
        <v>27000</v>
      </c>
      <c r="R106" s="143">
        <v>0</v>
      </c>
      <c r="S106" s="136">
        <f t="shared" si="7"/>
        <v>100000</v>
      </c>
      <c r="T106" s="178" t="s">
        <v>423</v>
      </c>
      <c r="U106" s="134" t="s">
        <v>424</v>
      </c>
    </row>
    <row r="107" spans="1:21" s="1" customFormat="1" ht="20.25" x14ac:dyDescent="0.3">
      <c r="A107" s="62">
        <v>38</v>
      </c>
      <c r="B107" s="186"/>
      <c r="C107" s="189"/>
      <c r="D107" s="186"/>
      <c r="E107" s="96" t="s">
        <v>306</v>
      </c>
      <c r="F107" s="58" t="s">
        <v>232</v>
      </c>
      <c r="G107" s="6" t="s">
        <v>146</v>
      </c>
      <c r="H107" s="7" t="s">
        <v>93</v>
      </c>
      <c r="I107" s="7" t="s">
        <v>493</v>
      </c>
      <c r="J107" s="7">
        <v>4</v>
      </c>
      <c r="K107" s="7" t="s">
        <v>639</v>
      </c>
      <c r="L107" s="59">
        <v>1</v>
      </c>
      <c r="M107" s="121" t="s">
        <v>96</v>
      </c>
      <c r="N107" s="149">
        <v>0</v>
      </c>
      <c r="O107" s="150">
        <v>0</v>
      </c>
      <c r="P107" s="151">
        <v>0</v>
      </c>
      <c r="Q107" s="143">
        <v>0</v>
      </c>
      <c r="R107" s="143">
        <v>0</v>
      </c>
      <c r="S107" s="136">
        <f t="shared" si="7"/>
        <v>0</v>
      </c>
      <c r="T107" s="178" t="s">
        <v>423</v>
      </c>
      <c r="U107" s="134" t="s">
        <v>424</v>
      </c>
    </row>
    <row r="108" spans="1:21" s="1" customFormat="1" ht="20.25" x14ac:dyDescent="0.3">
      <c r="A108" s="62">
        <v>39</v>
      </c>
      <c r="B108" s="186"/>
      <c r="C108" s="189"/>
      <c r="D108" s="186"/>
      <c r="E108" s="97" t="s">
        <v>307</v>
      </c>
      <c r="F108" s="58" t="s">
        <v>165</v>
      </c>
      <c r="G108" s="6" t="s">
        <v>146</v>
      </c>
      <c r="H108" s="7" t="s">
        <v>93</v>
      </c>
      <c r="I108" s="7" t="s">
        <v>489</v>
      </c>
      <c r="J108" s="7">
        <v>4</v>
      </c>
      <c r="K108" s="7" t="s">
        <v>640</v>
      </c>
      <c r="L108" s="59">
        <v>1</v>
      </c>
      <c r="M108" s="121" t="s">
        <v>96</v>
      </c>
      <c r="N108" s="149">
        <v>0</v>
      </c>
      <c r="O108" s="150">
        <v>50000</v>
      </c>
      <c r="P108" s="151">
        <v>30000</v>
      </c>
      <c r="Q108" s="143">
        <v>20000</v>
      </c>
      <c r="R108" s="143">
        <v>0</v>
      </c>
      <c r="S108" s="136">
        <f t="shared" si="7"/>
        <v>100000</v>
      </c>
      <c r="T108" s="178" t="s">
        <v>423</v>
      </c>
      <c r="U108" s="134" t="s">
        <v>424</v>
      </c>
    </row>
    <row r="109" spans="1:21" s="1" customFormat="1" ht="20.25" x14ac:dyDescent="0.3">
      <c r="A109" s="62">
        <v>40</v>
      </c>
      <c r="B109" s="186"/>
      <c r="C109" s="189"/>
      <c r="D109" s="186"/>
      <c r="E109" s="96" t="s">
        <v>308</v>
      </c>
      <c r="F109" s="58" t="s">
        <v>166</v>
      </c>
      <c r="G109" s="6" t="s">
        <v>146</v>
      </c>
      <c r="H109" s="7" t="s">
        <v>93</v>
      </c>
      <c r="I109" s="7" t="s">
        <v>468</v>
      </c>
      <c r="J109" s="7">
        <v>4</v>
      </c>
      <c r="K109" s="7" t="s">
        <v>572</v>
      </c>
      <c r="L109" s="59">
        <v>1</v>
      </c>
      <c r="M109" s="126" t="s">
        <v>202</v>
      </c>
      <c r="N109" s="149">
        <v>0</v>
      </c>
      <c r="O109" s="150">
        <v>50000</v>
      </c>
      <c r="P109" s="152">
        <v>17600</v>
      </c>
      <c r="Q109" s="152">
        <v>32400</v>
      </c>
      <c r="R109" s="143">
        <v>0</v>
      </c>
      <c r="S109" s="136">
        <f t="shared" si="7"/>
        <v>100000</v>
      </c>
      <c r="T109" s="178" t="s">
        <v>426</v>
      </c>
      <c r="U109" s="134" t="s">
        <v>428</v>
      </c>
    </row>
    <row r="110" spans="1:21" s="1" customFormat="1" ht="20.25" x14ac:dyDescent="0.3">
      <c r="A110" s="62">
        <v>41</v>
      </c>
      <c r="B110" s="186"/>
      <c r="C110" s="189"/>
      <c r="D110" s="186"/>
      <c r="E110" s="97" t="s">
        <v>309</v>
      </c>
      <c r="F110" s="55" t="s">
        <v>200</v>
      </c>
      <c r="G110" s="9" t="s">
        <v>37</v>
      </c>
      <c r="H110" s="10" t="s">
        <v>93</v>
      </c>
      <c r="I110" s="10" t="s">
        <v>496</v>
      </c>
      <c r="J110" s="10">
        <v>4</v>
      </c>
      <c r="K110" s="10" t="s">
        <v>596</v>
      </c>
      <c r="L110" s="57">
        <v>1</v>
      </c>
      <c r="M110" s="124" t="s">
        <v>226</v>
      </c>
      <c r="N110" s="153">
        <v>4000</v>
      </c>
      <c r="O110" s="154">
        <v>10000</v>
      </c>
      <c r="P110" s="155">
        <v>6000</v>
      </c>
      <c r="Q110" s="142">
        <v>0</v>
      </c>
      <c r="R110" s="142">
        <v>0</v>
      </c>
      <c r="S110" s="132">
        <f t="shared" si="7"/>
        <v>20000</v>
      </c>
      <c r="T110" s="178" t="s">
        <v>425</v>
      </c>
      <c r="U110" s="134" t="s">
        <v>427</v>
      </c>
    </row>
    <row r="111" spans="1:21" s="1" customFormat="1" ht="20.25" x14ac:dyDescent="0.3">
      <c r="A111" s="62">
        <v>42</v>
      </c>
      <c r="B111" s="186"/>
      <c r="C111" s="189"/>
      <c r="D111" s="186"/>
      <c r="E111" s="96" t="s">
        <v>310</v>
      </c>
      <c r="F111" s="20" t="s">
        <v>198</v>
      </c>
      <c r="G111" s="6" t="s">
        <v>37</v>
      </c>
      <c r="H111" s="7" t="s">
        <v>93</v>
      </c>
      <c r="I111" s="7" t="s">
        <v>493</v>
      </c>
      <c r="J111" s="7">
        <v>4</v>
      </c>
      <c r="K111" s="7" t="s">
        <v>641</v>
      </c>
      <c r="L111" s="59">
        <v>1</v>
      </c>
      <c r="M111" s="126" t="s">
        <v>226</v>
      </c>
      <c r="N111" s="149">
        <v>0</v>
      </c>
      <c r="O111" s="150">
        <v>0</v>
      </c>
      <c r="P111" s="151">
        <v>10000</v>
      </c>
      <c r="Q111" s="143">
        <v>40000</v>
      </c>
      <c r="R111" s="143">
        <v>0</v>
      </c>
      <c r="S111" s="136">
        <f t="shared" si="7"/>
        <v>50000</v>
      </c>
      <c r="T111" s="178" t="s">
        <v>425</v>
      </c>
      <c r="U111" s="134" t="s">
        <v>427</v>
      </c>
    </row>
    <row r="112" spans="1:21" s="1" customFormat="1" ht="20.25" x14ac:dyDescent="0.3">
      <c r="A112" s="62">
        <v>43</v>
      </c>
      <c r="B112" s="186"/>
      <c r="C112" s="189"/>
      <c r="D112" s="186"/>
      <c r="E112" s="97" t="s">
        <v>311</v>
      </c>
      <c r="F112" s="54" t="s">
        <v>201</v>
      </c>
      <c r="G112" s="11" t="s">
        <v>37</v>
      </c>
      <c r="H112" s="12" t="s">
        <v>93</v>
      </c>
      <c r="I112" s="12" t="s">
        <v>492</v>
      </c>
      <c r="J112" s="12">
        <v>4</v>
      </c>
      <c r="K112" s="12" t="s">
        <v>642</v>
      </c>
      <c r="L112" s="56">
        <v>1</v>
      </c>
      <c r="M112" s="122" t="s">
        <v>202</v>
      </c>
      <c r="N112" s="160">
        <v>0</v>
      </c>
      <c r="O112" s="161">
        <v>0</v>
      </c>
      <c r="P112" s="162">
        <v>0</v>
      </c>
      <c r="Q112" s="140">
        <v>0</v>
      </c>
      <c r="R112" s="140">
        <v>0</v>
      </c>
      <c r="S112" s="131">
        <f t="shared" si="7"/>
        <v>0</v>
      </c>
      <c r="T112" s="178" t="s">
        <v>425</v>
      </c>
      <c r="U112" s="134" t="s">
        <v>427</v>
      </c>
    </row>
    <row r="113" spans="1:21" s="1" customFormat="1" ht="20.25" x14ac:dyDescent="0.3">
      <c r="A113" s="62">
        <v>44</v>
      </c>
      <c r="B113" s="186"/>
      <c r="C113" s="189"/>
      <c r="D113" s="186"/>
      <c r="E113" s="96" t="s">
        <v>312</v>
      </c>
      <c r="F113" s="58" t="s">
        <v>206</v>
      </c>
      <c r="G113" s="6" t="s">
        <v>37</v>
      </c>
      <c r="H113" s="7" t="s">
        <v>93</v>
      </c>
      <c r="I113" s="7" t="s">
        <v>474</v>
      </c>
      <c r="J113" s="7">
        <v>4</v>
      </c>
      <c r="K113" s="7" t="s">
        <v>604</v>
      </c>
      <c r="L113" s="59">
        <v>1</v>
      </c>
      <c r="M113" s="126" t="s">
        <v>15</v>
      </c>
      <c r="N113" s="149">
        <v>5000</v>
      </c>
      <c r="O113" s="150">
        <v>30000</v>
      </c>
      <c r="P113" s="151">
        <v>10000</v>
      </c>
      <c r="Q113" s="143">
        <v>25000</v>
      </c>
      <c r="R113" s="143">
        <v>0</v>
      </c>
      <c r="S113" s="136">
        <f t="shared" si="7"/>
        <v>70000</v>
      </c>
      <c r="T113" s="130" t="s">
        <v>425</v>
      </c>
      <c r="U113" s="128" t="s">
        <v>427</v>
      </c>
    </row>
    <row r="114" spans="1:21" s="1" customFormat="1" ht="20.25" x14ac:dyDescent="0.3">
      <c r="A114" s="62">
        <v>45</v>
      </c>
      <c r="B114" s="186"/>
      <c r="C114" s="189"/>
      <c r="D114" s="186"/>
      <c r="E114" s="97" t="s">
        <v>313</v>
      </c>
      <c r="F114" s="58" t="s">
        <v>234</v>
      </c>
      <c r="G114" s="6" t="s">
        <v>37</v>
      </c>
      <c r="H114" s="7" t="s">
        <v>93</v>
      </c>
      <c r="I114" s="7" t="s">
        <v>488</v>
      </c>
      <c r="J114" s="7">
        <v>4</v>
      </c>
      <c r="K114" s="7" t="s">
        <v>643</v>
      </c>
      <c r="L114" s="59">
        <v>1</v>
      </c>
      <c r="M114" s="126" t="s">
        <v>15</v>
      </c>
      <c r="N114" s="149">
        <v>0</v>
      </c>
      <c r="O114" s="150">
        <v>50000</v>
      </c>
      <c r="P114" s="151">
        <v>10400</v>
      </c>
      <c r="Q114" s="143">
        <v>39600</v>
      </c>
      <c r="R114" s="143">
        <v>0</v>
      </c>
      <c r="S114" s="136">
        <f t="shared" si="7"/>
        <v>100000</v>
      </c>
      <c r="T114" s="130" t="s">
        <v>425</v>
      </c>
      <c r="U114" s="128" t="s">
        <v>427</v>
      </c>
    </row>
    <row r="115" spans="1:21" s="1" customFormat="1" ht="20.25" x14ac:dyDescent="0.3">
      <c r="A115" s="62">
        <v>46</v>
      </c>
      <c r="B115" s="186"/>
      <c r="C115" s="189"/>
      <c r="D115" s="186"/>
      <c r="E115" s="96" t="s">
        <v>314</v>
      </c>
      <c r="F115" s="55" t="s">
        <v>224</v>
      </c>
      <c r="G115" s="9" t="s">
        <v>146</v>
      </c>
      <c r="H115" s="10" t="s">
        <v>93</v>
      </c>
      <c r="I115" s="10" t="s">
        <v>492</v>
      </c>
      <c r="J115" s="10">
        <v>4</v>
      </c>
      <c r="K115" s="10" t="s">
        <v>644</v>
      </c>
      <c r="L115" s="57">
        <v>1</v>
      </c>
      <c r="M115" s="124" t="s">
        <v>226</v>
      </c>
      <c r="N115" s="153">
        <v>0</v>
      </c>
      <c r="O115" s="154">
        <v>0</v>
      </c>
      <c r="P115" s="155">
        <v>0</v>
      </c>
      <c r="Q115" s="142">
        <v>0</v>
      </c>
      <c r="R115" s="142">
        <v>0</v>
      </c>
      <c r="S115" s="136">
        <f t="shared" si="7"/>
        <v>0</v>
      </c>
      <c r="T115" s="178" t="s">
        <v>425</v>
      </c>
      <c r="U115" s="134" t="s">
        <v>427</v>
      </c>
    </row>
    <row r="116" spans="1:21" s="1" customFormat="1" ht="20.25" x14ac:dyDescent="0.3">
      <c r="A116" s="62">
        <v>47</v>
      </c>
      <c r="B116" s="186"/>
      <c r="C116" s="189"/>
      <c r="D116" s="186"/>
      <c r="E116" s="97" t="s">
        <v>315</v>
      </c>
      <c r="F116" s="55" t="s">
        <v>225</v>
      </c>
      <c r="G116" s="9" t="s">
        <v>37</v>
      </c>
      <c r="H116" s="10" t="s">
        <v>93</v>
      </c>
      <c r="I116" s="10" t="s">
        <v>489</v>
      </c>
      <c r="J116" s="10">
        <v>4</v>
      </c>
      <c r="K116" s="10" t="s">
        <v>645</v>
      </c>
      <c r="L116" s="57">
        <v>1</v>
      </c>
      <c r="M116" s="123" t="s">
        <v>226</v>
      </c>
      <c r="N116" s="157">
        <v>18000</v>
      </c>
      <c r="O116" s="177">
        <v>20000</v>
      </c>
      <c r="P116" s="177">
        <v>25000</v>
      </c>
      <c r="Q116" s="177">
        <v>36000</v>
      </c>
      <c r="R116" s="142">
        <v>0</v>
      </c>
      <c r="S116" s="23">
        <f t="shared" si="7"/>
        <v>99000</v>
      </c>
      <c r="T116" s="178" t="s">
        <v>425</v>
      </c>
      <c r="U116" s="134" t="s">
        <v>427</v>
      </c>
    </row>
    <row r="117" spans="1:21" s="1" customFormat="1" ht="20.25" x14ac:dyDescent="0.3">
      <c r="A117" s="62">
        <v>48</v>
      </c>
      <c r="B117" s="186"/>
      <c r="C117" s="189"/>
      <c r="D117" s="186"/>
      <c r="E117" s="96" t="s">
        <v>316</v>
      </c>
      <c r="F117" s="55" t="s">
        <v>227</v>
      </c>
      <c r="G117" s="9" t="s">
        <v>37</v>
      </c>
      <c r="H117" s="10" t="s">
        <v>93</v>
      </c>
      <c r="I117" s="10" t="s">
        <v>497</v>
      </c>
      <c r="J117" s="10">
        <v>4</v>
      </c>
      <c r="K117" s="10" t="s">
        <v>646</v>
      </c>
      <c r="L117" s="57">
        <v>1</v>
      </c>
      <c r="M117" s="123" t="s">
        <v>202</v>
      </c>
      <c r="N117" s="153">
        <v>10000</v>
      </c>
      <c r="O117" s="154">
        <v>20000</v>
      </c>
      <c r="P117" s="155">
        <v>20000</v>
      </c>
      <c r="Q117" s="142">
        <v>0</v>
      </c>
      <c r="R117" s="142">
        <v>50000</v>
      </c>
      <c r="S117" s="23">
        <f>SUM(N117:R117)</f>
        <v>100000</v>
      </c>
      <c r="T117" s="178" t="s">
        <v>425</v>
      </c>
      <c r="U117" s="134" t="s">
        <v>427</v>
      </c>
    </row>
    <row r="118" spans="1:21" s="1" customFormat="1" ht="20.25" x14ac:dyDescent="0.3">
      <c r="A118" s="62">
        <v>49</v>
      </c>
      <c r="B118" s="186"/>
      <c r="C118" s="189"/>
      <c r="D118" s="186"/>
      <c r="E118" s="97" t="s">
        <v>317</v>
      </c>
      <c r="F118" s="55" t="s">
        <v>228</v>
      </c>
      <c r="G118" s="9" t="s">
        <v>37</v>
      </c>
      <c r="H118" s="10" t="s">
        <v>93</v>
      </c>
      <c r="I118" s="10" t="s">
        <v>498</v>
      </c>
      <c r="J118" s="10">
        <v>4</v>
      </c>
      <c r="K118" s="10" t="s">
        <v>647</v>
      </c>
      <c r="L118" s="57">
        <v>1</v>
      </c>
      <c r="M118" s="123" t="s">
        <v>226</v>
      </c>
      <c r="N118" s="153">
        <v>15000</v>
      </c>
      <c r="O118" s="154">
        <v>30000</v>
      </c>
      <c r="P118" s="155">
        <v>15000</v>
      </c>
      <c r="Q118" s="142">
        <v>0</v>
      </c>
      <c r="R118" s="142">
        <v>0</v>
      </c>
      <c r="S118" s="23">
        <f>SUM(N118:R118)</f>
        <v>60000</v>
      </c>
      <c r="T118" s="178" t="s">
        <v>425</v>
      </c>
      <c r="U118" s="134" t="s">
        <v>427</v>
      </c>
    </row>
    <row r="119" spans="1:21" s="1" customFormat="1" ht="20.25" x14ac:dyDescent="0.3">
      <c r="A119" s="62">
        <v>50</v>
      </c>
      <c r="B119" s="186"/>
      <c r="C119" s="189"/>
      <c r="D119" s="186"/>
      <c r="E119" s="96" t="s">
        <v>318</v>
      </c>
      <c r="F119" s="55" t="s">
        <v>229</v>
      </c>
      <c r="G119" s="9" t="s">
        <v>37</v>
      </c>
      <c r="H119" s="10" t="s">
        <v>93</v>
      </c>
      <c r="I119" s="10" t="s">
        <v>499</v>
      </c>
      <c r="J119" s="10">
        <v>4</v>
      </c>
      <c r="K119" s="10" t="s">
        <v>648</v>
      </c>
      <c r="L119" s="57">
        <v>1</v>
      </c>
      <c r="M119" s="123" t="s">
        <v>202</v>
      </c>
      <c r="N119" s="153">
        <v>10000</v>
      </c>
      <c r="O119" s="154">
        <v>20000</v>
      </c>
      <c r="P119" s="155">
        <v>20000</v>
      </c>
      <c r="Q119" s="142">
        <v>20000</v>
      </c>
      <c r="R119" s="142">
        <v>0</v>
      </c>
      <c r="S119" s="23">
        <f>SUM(N119:R119)</f>
        <v>70000</v>
      </c>
      <c r="T119" s="178" t="s">
        <v>425</v>
      </c>
      <c r="U119" s="134" t="s">
        <v>427</v>
      </c>
    </row>
    <row r="120" spans="1:21" s="1" customFormat="1" ht="20.25" x14ac:dyDescent="0.3">
      <c r="A120" s="62">
        <v>51</v>
      </c>
      <c r="B120" s="186"/>
      <c r="C120" s="189"/>
      <c r="D120" s="186"/>
      <c r="E120" s="97" t="s">
        <v>319</v>
      </c>
      <c r="F120" s="58" t="s">
        <v>230</v>
      </c>
      <c r="G120" s="6" t="s">
        <v>37</v>
      </c>
      <c r="H120" s="7" t="s">
        <v>93</v>
      </c>
      <c r="I120" s="7" t="s">
        <v>492</v>
      </c>
      <c r="J120" s="7">
        <v>4</v>
      </c>
      <c r="K120" s="7" t="s">
        <v>649</v>
      </c>
      <c r="L120" s="59">
        <v>1</v>
      </c>
      <c r="M120" s="121" t="s">
        <v>202</v>
      </c>
      <c r="N120" s="149">
        <v>0</v>
      </c>
      <c r="O120" s="150">
        <v>38260</v>
      </c>
      <c r="P120" s="151">
        <v>18540</v>
      </c>
      <c r="Q120" s="143">
        <v>43200</v>
      </c>
      <c r="R120" s="143">
        <v>0</v>
      </c>
      <c r="S120" s="43">
        <f>SUM(N120:R120)</f>
        <v>100000</v>
      </c>
      <c r="T120" s="130" t="s">
        <v>425</v>
      </c>
      <c r="U120" s="128" t="s">
        <v>427</v>
      </c>
    </row>
    <row r="121" spans="1:21" s="1" customFormat="1" ht="21" thickBot="1" x14ac:dyDescent="0.35">
      <c r="A121" s="66">
        <v>52</v>
      </c>
      <c r="B121" s="187"/>
      <c r="C121" s="190"/>
      <c r="D121" s="187"/>
      <c r="E121" s="98" t="s">
        <v>320</v>
      </c>
      <c r="F121" s="67" t="s">
        <v>235</v>
      </c>
      <c r="G121" s="93" t="s">
        <v>236</v>
      </c>
      <c r="H121" s="42" t="s">
        <v>237</v>
      </c>
      <c r="I121" s="42" t="s">
        <v>500</v>
      </c>
      <c r="J121" s="42">
        <v>4</v>
      </c>
      <c r="K121" s="42" t="s">
        <v>587</v>
      </c>
      <c r="L121" s="68">
        <v>1</v>
      </c>
      <c r="M121" s="125" t="s">
        <v>226</v>
      </c>
      <c r="N121" s="173">
        <v>0</v>
      </c>
      <c r="O121" s="171">
        <v>0</v>
      </c>
      <c r="P121" s="172">
        <v>0</v>
      </c>
      <c r="Q121" s="145">
        <v>0</v>
      </c>
      <c r="R121" s="145">
        <v>0</v>
      </c>
      <c r="S121" s="81">
        <f>SUM(N121:R121)</f>
        <v>0</v>
      </c>
      <c r="T121" s="88" t="s">
        <v>425</v>
      </c>
      <c r="U121" s="138" t="s">
        <v>427</v>
      </c>
    </row>
    <row r="122" spans="1:21" s="1" customFormat="1" x14ac:dyDescent="0.3">
      <c r="A122" s="193">
        <v>1</v>
      </c>
      <c r="B122" s="185" t="s">
        <v>61</v>
      </c>
      <c r="C122" s="188" t="s">
        <v>62</v>
      </c>
      <c r="D122" s="185">
        <v>310474</v>
      </c>
      <c r="E122" s="195" t="s">
        <v>321</v>
      </c>
      <c r="F122" s="283" t="s">
        <v>55</v>
      </c>
      <c r="G122" s="4" t="s">
        <v>37</v>
      </c>
      <c r="H122" s="5" t="s">
        <v>0</v>
      </c>
      <c r="I122" s="5" t="s">
        <v>465</v>
      </c>
      <c r="J122" s="5">
        <v>3</v>
      </c>
      <c r="K122" s="5" t="s">
        <v>650</v>
      </c>
      <c r="L122" s="284">
        <v>3</v>
      </c>
      <c r="M122" s="191" t="s">
        <v>13</v>
      </c>
      <c r="N122" s="288">
        <v>5000</v>
      </c>
      <c r="O122" s="290">
        <v>52200</v>
      </c>
      <c r="P122" s="290">
        <v>59200</v>
      </c>
      <c r="Q122" s="290">
        <v>81000</v>
      </c>
      <c r="R122" s="270">
        <v>0</v>
      </c>
      <c r="S122" s="280">
        <f>SUM(N122:R124)</f>
        <v>197400</v>
      </c>
      <c r="T122" s="197" t="s">
        <v>429</v>
      </c>
      <c r="U122" s="191" t="s">
        <v>430</v>
      </c>
    </row>
    <row r="123" spans="1:21" s="1" customFormat="1" x14ac:dyDescent="0.3">
      <c r="A123" s="194"/>
      <c r="B123" s="186"/>
      <c r="C123" s="189"/>
      <c r="D123" s="186"/>
      <c r="E123" s="196"/>
      <c r="F123" s="244"/>
      <c r="G123" s="2" t="s">
        <v>38</v>
      </c>
      <c r="H123" s="2" t="s">
        <v>0</v>
      </c>
      <c r="I123" s="2" t="s">
        <v>465</v>
      </c>
      <c r="J123" s="2">
        <v>3</v>
      </c>
      <c r="K123" s="2" t="s">
        <v>585</v>
      </c>
      <c r="L123" s="226"/>
      <c r="M123" s="192"/>
      <c r="N123" s="250"/>
      <c r="O123" s="291"/>
      <c r="P123" s="291"/>
      <c r="Q123" s="291"/>
      <c r="R123" s="230"/>
      <c r="S123" s="253"/>
      <c r="T123" s="198"/>
      <c r="U123" s="192"/>
    </row>
    <row r="124" spans="1:21" s="1" customFormat="1" x14ac:dyDescent="0.3">
      <c r="A124" s="194"/>
      <c r="B124" s="186"/>
      <c r="C124" s="189"/>
      <c r="D124" s="186"/>
      <c r="E124" s="196"/>
      <c r="F124" s="244"/>
      <c r="G124" s="2" t="s">
        <v>38</v>
      </c>
      <c r="H124" s="2" t="s">
        <v>0</v>
      </c>
      <c r="I124" s="2" t="s">
        <v>457</v>
      </c>
      <c r="J124" s="2">
        <v>3</v>
      </c>
      <c r="K124" s="2" t="s">
        <v>651</v>
      </c>
      <c r="L124" s="226"/>
      <c r="M124" s="192"/>
      <c r="N124" s="250"/>
      <c r="O124" s="291"/>
      <c r="P124" s="291"/>
      <c r="Q124" s="291"/>
      <c r="R124" s="230"/>
      <c r="S124" s="253"/>
      <c r="T124" s="198"/>
      <c r="U124" s="192"/>
    </row>
    <row r="125" spans="1:21" s="1" customFormat="1" x14ac:dyDescent="0.3">
      <c r="A125" s="194">
        <v>2</v>
      </c>
      <c r="B125" s="186"/>
      <c r="C125" s="189"/>
      <c r="D125" s="186"/>
      <c r="E125" s="196" t="s">
        <v>322</v>
      </c>
      <c r="F125" s="244" t="s">
        <v>56</v>
      </c>
      <c r="G125" s="6" t="s">
        <v>37</v>
      </c>
      <c r="H125" s="7" t="s">
        <v>0</v>
      </c>
      <c r="I125" s="7" t="s">
        <v>501</v>
      </c>
      <c r="J125" s="7">
        <v>3</v>
      </c>
      <c r="K125" s="7" t="s">
        <v>652</v>
      </c>
      <c r="L125" s="226">
        <v>2</v>
      </c>
      <c r="M125" s="192" t="s">
        <v>58</v>
      </c>
      <c r="N125" s="292">
        <v>0</v>
      </c>
      <c r="O125" s="291">
        <v>50000</v>
      </c>
      <c r="P125" s="291">
        <v>0</v>
      </c>
      <c r="Q125" s="230">
        <v>0</v>
      </c>
      <c r="R125" s="291">
        <v>100000</v>
      </c>
      <c r="S125" s="253">
        <f>SUM(N125:R126)</f>
        <v>150000</v>
      </c>
      <c r="T125" s="198" t="s">
        <v>429</v>
      </c>
      <c r="U125" s="192" t="s">
        <v>430</v>
      </c>
    </row>
    <row r="126" spans="1:21" s="1" customFormat="1" x14ac:dyDescent="0.3">
      <c r="A126" s="194"/>
      <c r="B126" s="186"/>
      <c r="C126" s="189"/>
      <c r="D126" s="186"/>
      <c r="E126" s="196"/>
      <c r="F126" s="244"/>
      <c r="G126" s="2" t="s">
        <v>38</v>
      </c>
      <c r="H126" s="2" t="s">
        <v>0</v>
      </c>
      <c r="I126" s="2" t="s">
        <v>485</v>
      </c>
      <c r="J126" s="2">
        <v>3</v>
      </c>
      <c r="K126" s="2" t="s">
        <v>642</v>
      </c>
      <c r="L126" s="226"/>
      <c r="M126" s="192"/>
      <c r="N126" s="292"/>
      <c r="O126" s="291"/>
      <c r="P126" s="291"/>
      <c r="Q126" s="230"/>
      <c r="R126" s="291"/>
      <c r="S126" s="253"/>
      <c r="T126" s="198"/>
      <c r="U126" s="192"/>
    </row>
    <row r="127" spans="1:21" s="1" customFormat="1" x14ac:dyDescent="0.3">
      <c r="A127" s="194">
        <v>3</v>
      </c>
      <c r="B127" s="186"/>
      <c r="C127" s="189"/>
      <c r="D127" s="186"/>
      <c r="E127" s="196" t="s">
        <v>323</v>
      </c>
      <c r="F127" s="244" t="s">
        <v>57</v>
      </c>
      <c r="G127" s="6" t="s">
        <v>37</v>
      </c>
      <c r="H127" s="7" t="s">
        <v>0</v>
      </c>
      <c r="I127" s="7" t="s">
        <v>471</v>
      </c>
      <c r="J127" s="7">
        <v>3</v>
      </c>
      <c r="K127" s="7" t="s">
        <v>653</v>
      </c>
      <c r="L127" s="226">
        <v>3</v>
      </c>
      <c r="M127" s="192" t="s">
        <v>13</v>
      </c>
      <c r="N127" s="250">
        <v>5000</v>
      </c>
      <c r="O127" s="251">
        <v>20000</v>
      </c>
      <c r="P127" s="252">
        <v>15000</v>
      </c>
      <c r="Q127" s="230">
        <v>27000</v>
      </c>
      <c r="R127" s="230">
        <v>0</v>
      </c>
      <c r="S127" s="253">
        <f>SUM(N127:R129)</f>
        <v>67000</v>
      </c>
      <c r="T127" s="198" t="s">
        <v>429</v>
      </c>
      <c r="U127" s="192" t="s">
        <v>430</v>
      </c>
    </row>
    <row r="128" spans="1:21" s="1" customFormat="1" x14ac:dyDescent="0.3">
      <c r="A128" s="194"/>
      <c r="B128" s="186"/>
      <c r="C128" s="189"/>
      <c r="D128" s="186"/>
      <c r="E128" s="196"/>
      <c r="F128" s="244"/>
      <c r="G128" s="2" t="s">
        <v>38</v>
      </c>
      <c r="H128" s="2" t="s">
        <v>0</v>
      </c>
      <c r="I128" s="2" t="s">
        <v>462</v>
      </c>
      <c r="J128" s="2">
        <v>3</v>
      </c>
      <c r="K128" s="2" t="s">
        <v>654</v>
      </c>
      <c r="L128" s="226"/>
      <c r="M128" s="192"/>
      <c r="N128" s="250"/>
      <c r="O128" s="251"/>
      <c r="P128" s="252"/>
      <c r="Q128" s="230"/>
      <c r="R128" s="230"/>
      <c r="S128" s="253"/>
      <c r="T128" s="198"/>
      <c r="U128" s="192"/>
    </row>
    <row r="129" spans="1:21" s="1" customFormat="1" x14ac:dyDescent="0.3">
      <c r="A129" s="194"/>
      <c r="B129" s="186"/>
      <c r="C129" s="189"/>
      <c r="D129" s="186"/>
      <c r="E129" s="196"/>
      <c r="F129" s="244"/>
      <c r="G129" s="2" t="s">
        <v>38</v>
      </c>
      <c r="H129" s="2" t="s">
        <v>0</v>
      </c>
      <c r="I129" s="2" t="s">
        <v>460</v>
      </c>
      <c r="J129" s="2">
        <v>3</v>
      </c>
      <c r="K129" s="2" t="s">
        <v>655</v>
      </c>
      <c r="L129" s="226"/>
      <c r="M129" s="192"/>
      <c r="N129" s="250"/>
      <c r="O129" s="251"/>
      <c r="P129" s="252"/>
      <c r="Q129" s="230"/>
      <c r="R129" s="230"/>
      <c r="S129" s="253"/>
      <c r="T129" s="198"/>
      <c r="U129" s="192"/>
    </row>
    <row r="130" spans="1:21" s="1" customFormat="1" ht="20.25" x14ac:dyDescent="0.3">
      <c r="A130" s="34">
        <v>4</v>
      </c>
      <c r="B130" s="186"/>
      <c r="C130" s="189"/>
      <c r="D130" s="186"/>
      <c r="E130" s="96" t="s">
        <v>324</v>
      </c>
      <c r="F130" s="26" t="s">
        <v>59</v>
      </c>
      <c r="G130" s="6" t="s">
        <v>37</v>
      </c>
      <c r="H130" s="7" t="s">
        <v>0</v>
      </c>
      <c r="I130" s="7" t="s">
        <v>502</v>
      </c>
      <c r="J130" s="7">
        <v>3</v>
      </c>
      <c r="K130" s="7" t="s">
        <v>656</v>
      </c>
      <c r="L130" s="27">
        <v>1</v>
      </c>
      <c r="M130" s="21" t="s">
        <v>58</v>
      </c>
      <c r="N130" s="149">
        <v>5000</v>
      </c>
      <c r="O130" s="150">
        <v>30000</v>
      </c>
      <c r="P130" s="151">
        <v>15000</v>
      </c>
      <c r="Q130" s="143">
        <v>0</v>
      </c>
      <c r="R130" s="143">
        <v>0</v>
      </c>
      <c r="S130" s="136">
        <f>SUM(N130:R130)</f>
        <v>50000</v>
      </c>
      <c r="T130" s="130" t="s">
        <v>429</v>
      </c>
      <c r="U130" s="128" t="s">
        <v>430</v>
      </c>
    </row>
    <row r="131" spans="1:21" s="1" customFormat="1" ht="20.25" x14ac:dyDescent="0.3">
      <c r="A131" s="34">
        <v>5</v>
      </c>
      <c r="B131" s="186"/>
      <c r="C131" s="189"/>
      <c r="D131" s="186"/>
      <c r="E131" s="96" t="s">
        <v>325</v>
      </c>
      <c r="F131" s="26" t="s">
        <v>60</v>
      </c>
      <c r="G131" s="6" t="s">
        <v>37</v>
      </c>
      <c r="H131" s="7" t="s">
        <v>0</v>
      </c>
      <c r="I131" s="7" t="s">
        <v>503</v>
      </c>
      <c r="J131" s="7">
        <v>3</v>
      </c>
      <c r="K131" s="7" t="s">
        <v>657</v>
      </c>
      <c r="L131" s="27">
        <v>1</v>
      </c>
      <c r="M131" s="21" t="s">
        <v>58</v>
      </c>
      <c r="N131" s="149">
        <v>10000</v>
      </c>
      <c r="O131" s="150">
        <v>0</v>
      </c>
      <c r="P131" s="151">
        <v>30000</v>
      </c>
      <c r="Q131" s="143">
        <v>0</v>
      </c>
      <c r="R131" s="143">
        <v>60000</v>
      </c>
      <c r="S131" s="136">
        <f>SUM(N131:R131)</f>
        <v>100000</v>
      </c>
      <c r="T131" s="130" t="s">
        <v>429</v>
      </c>
      <c r="U131" s="128" t="s">
        <v>430</v>
      </c>
    </row>
    <row r="132" spans="1:21" s="1" customFormat="1" x14ac:dyDescent="0.3">
      <c r="A132" s="194">
        <v>6</v>
      </c>
      <c r="B132" s="186"/>
      <c r="C132" s="189"/>
      <c r="D132" s="186"/>
      <c r="E132" s="196" t="s">
        <v>326</v>
      </c>
      <c r="F132" s="244" t="s">
        <v>52</v>
      </c>
      <c r="G132" s="6" t="s">
        <v>37</v>
      </c>
      <c r="H132" s="14" t="s">
        <v>0</v>
      </c>
      <c r="I132" s="14" t="s">
        <v>473</v>
      </c>
      <c r="J132" s="14">
        <v>3</v>
      </c>
      <c r="K132" s="14" t="s">
        <v>579</v>
      </c>
      <c r="L132" s="226">
        <v>2</v>
      </c>
      <c r="M132" s="192" t="s">
        <v>13</v>
      </c>
      <c r="N132" s="250">
        <v>5000</v>
      </c>
      <c r="O132" s="251">
        <v>0</v>
      </c>
      <c r="P132" s="252">
        <v>15000</v>
      </c>
      <c r="Q132" s="230">
        <v>30000</v>
      </c>
      <c r="R132" s="230">
        <v>0</v>
      </c>
      <c r="S132" s="253">
        <f>N132+O132+P132+Q132+R132</f>
        <v>50000</v>
      </c>
      <c r="T132" s="198" t="s">
        <v>429</v>
      </c>
      <c r="U132" s="192" t="s">
        <v>430</v>
      </c>
    </row>
    <row r="133" spans="1:21" s="1" customFormat="1" x14ac:dyDescent="0.3">
      <c r="A133" s="194"/>
      <c r="B133" s="186"/>
      <c r="C133" s="189"/>
      <c r="D133" s="186"/>
      <c r="E133" s="196"/>
      <c r="F133" s="244"/>
      <c r="G133" s="2" t="s">
        <v>38</v>
      </c>
      <c r="H133" s="2" t="s">
        <v>97</v>
      </c>
      <c r="I133" s="2" t="s">
        <v>485</v>
      </c>
      <c r="J133" s="2">
        <v>3</v>
      </c>
      <c r="K133" s="2" t="s">
        <v>651</v>
      </c>
      <c r="L133" s="226"/>
      <c r="M133" s="192"/>
      <c r="N133" s="250"/>
      <c r="O133" s="251"/>
      <c r="P133" s="252"/>
      <c r="Q133" s="230"/>
      <c r="R133" s="230"/>
      <c r="S133" s="253"/>
      <c r="T133" s="198"/>
      <c r="U133" s="192"/>
    </row>
    <row r="134" spans="1:21" s="1" customFormat="1" x14ac:dyDescent="0.3">
      <c r="A134" s="194">
        <v>7</v>
      </c>
      <c r="B134" s="186"/>
      <c r="C134" s="189"/>
      <c r="D134" s="186"/>
      <c r="E134" s="232" t="s">
        <v>327</v>
      </c>
      <c r="F134" s="241" t="s">
        <v>127</v>
      </c>
      <c r="G134" s="9" t="s">
        <v>37</v>
      </c>
      <c r="H134" s="10" t="s">
        <v>0</v>
      </c>
      <c r="I134" s="10" t="s">
        <v>504</v>
      </c>
      <c r="J134" s="10">
        <v>3</v>
      </c>
      <c r="K134" s="10" t="s">
        <v>658</v>
      </c>
      <c r="L134" s="216">
        <v>3</v>
      </c>
      <c r="M134" s="219" t="s">
        <v>13</v>
      </c>
      <c r="N134" s="201">
        <v>10000</v>
      </c>
      <c r="O134" s="333">
        <v>60000</v>
      </c>
      <c r="P134" s="333">
        <v>60000</v>
      </c>
      <c r="Q134" s="333">
        <v>0</v>
      </c>
      <c r="R134" s="333">
        <v>70000</v>
      </c>
      <c r="S134" s="213">
        <f t="shared" ref="S134" si="8">SUM(N134:R136)</f>
        <v>200000</v>
      </c>
      <c r="T134" s="229" t="s">
        <v>429</v>
      </c>
      <c r="U134" s="219" t="s">
        <v>430</v>
      </c>
    </row>
    <row r="135" spans="1:21" s="1" customFormat="1" x14ac:dyDescent="0.3">
      <c r="A135" s="194"/>
      <c r="B135" s="186"/>
      <c r="C135" s="189"/>
      <c r="D135" s="186"/>
      <c r="E135" s="196"/>
      <c r="F135" s="244"/>
      <c r="G135" s="2" t="s">
        <v>38</v>
      </c>
      <c r="H135" s="2" t="s">
        <v>0</v>
      </c>
      <c r="I135" s="2" t="s">
        <v>504</v>
      </c>
      <c r="J135" s="2">
        <v>3</v>
      </c>
      <c r="K135" s="2" t="s">
        <v>659</v>
      </c>
      <c r="L135" s="226"/>
      <c r="M135" s="192"/>
      <c r="N135" s="250"/>
      <c r="O135" s="334"/>
      <c r="P135" s="334"/>
      <c r="Q135" s="334"/>
      <c r="R135" s="334"/>
      <c r="S135" s="253"/>
      <c r="T135" s="198"/>
      <c r="U135" s="192"/>
    </row>
    <row r="136" spans="1:21" s="1" customFormat="1" x14ac:dyDescent="0.3">
      <c r="A136" s="194"/>
      <c r="B136" s="186"/>
      <c r="C136" s="189"/>
      <c r="D136" s="186"/>
      <c r="E136" s="196"/>
      <c r="F136" s="244"/>
      <c r="G136" s="2" t="s">
        <v>38</v>
      </c>
      <c r="H136" s="2" t="s">
        <v>0</v>
      </c>
      <c r="I136" s="2" t="s">
        <v>505</v>
      </c>
      <c r="J136" s="2">
        <v>3</v>
      </c>
      <c r="K136" s="2" t="s">
        <v>660</v>
      </c>
      <c r="L136" s="226"/>
      <c r="M136" s="192"/>
      <c r="N136" s="250"/>
      <c r="O136" s="334"/>
      <c r="P136" s="334"/>
      <c r="Q136" s="334"/>
      <c r="R136" s="334"/>
      <c r="S136" s="253"/>
      <c r="T136" s="198"/>
      <c r="U136" s="192"/>
    </row>
    <row r="137" spans="1:21" s="1" customFormat="1" x14ac:dyDescent="0.3">
      <c r="A137" s="194">
        <v>8</v>
      </c>
      <c r="B137" s="186"/>
      <c r="C137" s="189"/>
      <c r="D137" s="186"/>
      <c r="E137" s="196" t="s">
        <v>328</v>
      </c>
      <c r="F137" s="244" t="s">
        <v>128</v>
      </c>
      <c r="G137" s="6" t="s">
        <v>37</v>
      </c>
      <c r="H137" s="7" t="s">
        <v>0</v>
      </c>
      <c r="I137" s="7" t="s">
        <v>467</v>
      </c>
      <c r="J137" s="7">
        <v>3</v>
      </c>
      <c r="K137" s="7" t="s">
        <v>661</v>
      </c>
      <c r="L137" s="226">
        <v>3</v>
      </c>
      <c r="M137" s="192" t="s">
        <v>13</v>
      </c>
      <c r="N137" s="250">
        <v>5000</v>
      </c>
      <c r="O137" s="251">
        <v>40000</v>
      </c>
      <c r="P137" s="252">
        <v>31000</v>
      </c>
      <c r="Q137" s="230">
        <v>32000</v>
      </c>
      <c r="R137" s="230">
        <v>0</v>
      </c>
      <c r="S137" s="253">
        <f t="shared" ref="S137" si="9">SUM(N137:R139)</f>
        <v>108000</v>
      </c>
      <c r="T137" s="198" t="s">
        <v>429</v>
      </c>
      <c r="U137" s="192" t="s">
        <v>430</v>
      </c>
    </row>
    <row r="138" spans="1:21" s="1" customFormat="1" x14ac:dyDescent="0.3">
      <c r="A138" s="194"/>
      <c r="B138" s="186"/>
      <c r="C138" s="189"/>
      <c r="D138" s="186"/>
      <c r="E138" s="196"/>
      <c r="F138" s="244"/>
      <c r="G138" s="2" t="s">
        <v>38</v>
      </c>
      <c r="H138" s="2" t="s">
        <v>0</v>
      </c>
      <c r="I138" s="2" t="s">
        <v>471</v>
      </c>
      <c r="J138" s="2">
        <v>3</v>
      </c>
      <c r="K138" s="2" t="s">
        <v>626</v>
      </c>
      <c r="L138" s="226"/>
      <c r="M138" s="192"/>
      <c r="N138" s="250"/>
      <c r="O138" s="251"/>
      <c r="P138" s="252"/>
      <c r="Q138" s="230"/>
      <c r="R138" s="230"/>
      <c r="S138" s="253"/>
      <c r="T138" s="198"/>
      <c r="U138" s="192"/>
    </row>
    <row r="139" spans="1:21" s="1" customFormat="1" x14ac:dyDescent="0.3">
      <c r="A139" s="194"/>
      <c r="B139" s="186"/>
      <c r="C139" s="189"/>
      <c r="D139" s="186"/>
      <c r="E139" s="196"/>
      <c r="F139" s="244"/>
      <c r="G139" s="2" t="s">
        <v>38</v>
      </c>
      <c r="H139" s="2" t="s">
        <v>0</v>
      </c>
      <c r="I139" s="2" t="s">
        <v>456</v>
      </c>
      <c r="J139" s="2">
        <v>3</v>
      </c>
      <c r="K139" s="2" t="s">
        <v>662</v>
      </c>
      <c r="L139" s="226"/>
      <c r="M139" s="192"/>
      <c r="N139" s="250"/>
      <c r="O139" s="251"/>
      <c r="P139" s="252"/>
      <c r="Q139" s="230"/>
      <c r="R139" s="230"/>
      <c r="S139" s="253"/>
      <c r="T139" s="198"/>
      <c r="U139" s="192"/>
    </row>
    <row r="140" spans="1:21" s="1" customFormat="1" ht="20.25" x14ac:dyDescent="0.3">
      <c r="A140" s="34">
        <v>9</v>
      </c>
      <c r="B140" s="186"/>
      <c r="C140" s="189"/>
      <c r="D140" s="186"/>
      <c r="E140" s="96" t="s">
        <v>329</v>
      </c>
      <c r="F140" s="26" t="s">
        <v>129</v>
      </c>
      <c r="G140" s="6" t="s">
        <v>37</v>
      </c>
      <c r="H140" s="6" t="s">
        <v>0</v>
      </c>
      <c r="I140" s="6" t="s">
        <v>458</v>
      </c>
      <c r="J140" s="6">
        <v>3</v>
      </c>
      <c r="K140" s="6" t="s">
        <v>663</v>
      </c>
      <c r="L140" s="27">
        <v>1</v>
      </c>
      <c r="M140" s="21" t="s">
        <v>13</v>
      </c>
      <c r="N140" s="149">
        <v>0</v>
      </c>
      <c r="O140" s="150">
        <v>0</v>
      </c>
      <c r="P140" s="151">
        <v>0</v>
      </c>
      <c r="Q140" s="143">
        <v>0</v>
      </c>
      <c r="R140" s="143">
        <v>0</v>
      </c>
      <c r="S140" s="136">
        <f>SUM(N140:R140)</f>
        <v>0</v>
      </c>
      <c r="T140" s="130" t="s">
        <v>431</v>
      </c>
      <c r="U140" s="128" t="s">
        <v>432</v>
      </c>
    </row>
    <row r="141" spans="1:21" s="1" customFormat="1" ht="20.25" x14ac:dyDescent="0.3">
      <c r="A141" s="34">
        <v>10</v>
      </c>
      <c r="B141" s="186"/>
      <c r="C141" s="189"/>
      <c r="D141" s="186"/>
      <c r="E141" s="96" t="s">
        <v>330</v>
      </c>
      <c r="F141" s="26" t="s">
        <v>130</v>
      </c>
      <c r="G141" s="6" t="s">
        <v>37</v>
      </c>
      <c r="H141" s="7" t="s">
        <v>0</v>
      </c>
      <c r="I141" s="7" t="s">
        <v>471</v>
      </c>
      <c r="J141" s="7">
        <v>3</v>
      </c>
      <c r="K141" s="7" t="s">
        <v>578</v>
      </c>
      <c r="L141" s="27">
        <v>1</v>
      </c>
      <c r="M141" s="21" t="s">
        <v>13</v>
      </c>
      <c r="N141" s="149">
        <v>5000</v>
      </c>
      <c r="O141" s="150">
        <v>20000</v>
      </c>
      <c r="P141" s="151">
        <v>10000</v>
      </c>
      <c r="Q141" s="143">
        <v>20000</v>
      </c>
      <c r="R141" s="143">
        <v>0</v>
      </c>
      <c r="S141" s="136">
        <f>SUM(N141:R141)</f>
        <v>55000</v>
      </c>
      <c r="T141" s="130" t="s">
        <v>431</v>
      </c>
      <c r="U141" s="128" t="s">
        <v>432</v>
      </c>
    </row>
    <row r="142" spans="1:21" s="1" customFormat="1" ht="20.25" x14ac:dyDescent="0.3">
      <c r="A142" s="34">
        <v>11</v>
      </c>
      <c r="B142" s="186"/>
      <c r="C142" s="189"/>
      <c r="D142" s="186"/>
      <c r="E142" s="96" t="s">
        <v>331</v>
      </c>
      <c r="F142" s="26" t="s">
        <v>131</v>
      </c>
      <c r="G142" s="6" t="s">
        <v>37</v>
      </c>
      <c r="H142" s="6" t="s">
        <v>0</v>
      </c>
      <c r="I142" s="6" t="s">
        <v>459</v>
      </c>
      <c r="J142" s="6">
        <v>3</v>
      </c>
      <c r="K142" s="6" t="s">
        <v>664</v>
      </c>
      <c r="L142" s="27">
        <v>1</v>
      </c>
      <c r="M142" s="21" t="s">
        <v>13</v>
      </c>
      <c r="N142" s="149">
        <v>0</v>
      </c>
      <c r="O142" s="150"/>
      <c r="P142" s="151">
        <v>0</v>
      </c>
      <c r="Q142" s="143">
        <v>0</v>
      </c>
      <c r="R142" s="143">
        <v>0</v>
      </c>
      <c r="S142" s="136">
        <f>SUM(N142:R142)</f>
        <v>0</v>
      </c>
      <c r="T142" s="130" t="s">
        <v>431</v>
      </c>
      <c r="U142" s="128" t="s">
        <v>432</v>
      </c>
    </row>
    <row r="143" spans="1:21" s="1" customFormat="1" ht="20.25" x14ac:dyDescent="0.3">
      <c r="A143" s="34">
        <v>12</v>
      </c>
      <c r="B143" s="186"/>
      <c r="C143" s="189"/>
      <c r="D143" s="186"/>
      <c r="E143" s="96" t="s">
        <v>332</v>
      </c>
      <c r="F143" s="26" t="s">
        <v>132</v>
      </c>
      <c r="G143" s="6" t="s">
        <v>37</v>
      </c>
      <c r="H143" s="7" t="s">
        <v>0</v>
      </c>
      <c r="I143" s="7" t="s">
        <v>502</v>
      </c>
      <c r="J143" s="7">
        <v>3</v>
      </c>
      <c r="K143" s="7" t="s">
        <v>591</v>
      </c>
      <c r="L143" s="27">
        <v>1</v>
      </c>
      <c r="M143" s="21" t="s">
        <v>13</v>
      </c>
      <c r="N143" s="149">
        <v>5000</v>
      </c>
      <c r="O143" s="150">
        <v>20000</v>
      </c>
      <c r="P143" s="165">
        <v>18000</v>
      </c>
      <c r="Q143" s="143">
        <v>34000</v>
      </c>
      <c r="R143" s="143">
        <v>0</v>
      </c>
      <c r="S143" s="136">
        <f>SUM(N143:R143)</f>
        <v>77000</v>
      </c>
      <c r="T143" s="130" t="s">
        <v>431</v>
      </c>
      <c r="U143" s="128" t="s">
        <v>432</v>
      </c>
    </row>
    <row r="144" spans="1:21" s="1" customFormat="1" ht="20.25" x14ac:dyDescent="0.3">
      <c r="A144" s="28">
        <v>13</v>
      </c>
      <c r="B144" s="186"/>
      <c r="C144" s="189"/>
      <c r="D144" s="186"/>
      <c r="E144" s="99" t="s">
        <v>333</v>
      </c>
      <c r="F144" s="32" t="s">
        <v>133</v>
      </c>
      <c r="G144" s="11" t="s">
        <v>37</v>
      </c>
      <c r="H144" s="12" t="s">
        <v>0</v>
      </c>
      <c r="I144" s="12" t="s">
        <v>477</v>
      </c>
      <c r="J144" s="12">
        <v>3</v>
      </c>
      <c r="K144" s="12" t="s">
        <v>665</v>
      </c>
      <c r="L144" s="29">
        <v>1</v>
      </c>
      <c r="M144" s="30" t="s">
        <v>13</v>
      </c>
      <c r="N144" s="160">
        <v>10000</v>
      </c>
      <c r="O144" s="161">
        <v>20000</v>
      </c>
      <c r="P144" s="162">
        <v>10000</v>
      </c>
      <c r="Q144" s="140">
        <v>0</v>
      </c>
      <c r="R144" s="140">
        <v>0</v>
      </c>
      <c r="S144" s="131">
        <f>SUM(N144:R144)</f>
        <v>40000</v>
      </c>
      <c r="T144" s="130" t="s">
        <v>431</v>
      </c>
      <c r="U144" s="128" t="s">
        <v>432</v>
      </c>
    </row>
    <row r="145" spans="1:21" s="1" customFormat="1" x14ac:dyDescent="0.3">
      <c r="A145" s="275">
        <v>14</v>
      </c>
      <c r="B145" s="186"/>
      <c r="C145" s="189"/>
      <c r="D145" s="186"/>
      <c r="E145" s="196" t="s">
        <v>334</v>
      </c>
      <c r="F145" s="244" t="s">
        <v>168</v>
      </c>
      <c r="G145" s="6" t="s">
        <v>146</v>
      </c>
      <c r="H145" s="7" t="s">
        <v>0</v>
      </c>
      <c r="I145" s="7" t="s">
        <v>475</v>
      </c>
      <c r="J145" s="7">
        <v>3</v>
      </c>
      <c r="K145" s="7" t="s">
        <v>666</v>
      </c>
      <c r="L145" s="214">
        <v>3</v>
      </c>
      <c r="M145" s="217" t="s">
        <v>1</v>
      </c>
      <c r="N145" s="199">
        <v>1900</v>
      </c>
      <c r="O145" s="202">
        <v>80000</v>
      </c>
      <c r="P145" s="205">
        <v>36150</v>
      </c>
      <c r="Q145" s="208">
        <v>43200</v>
      </c>
      <c r="R145" s="208">
        <v>38750</v>
      </c>
      <c r="S145" s="211">
        <v>200000</v>
      </c>
      <c r="T145" s="227" t="s">
        <v>431</v>
      </c>
      <c r="U145" s="217" t="s">
        <v>432</v>
      </c>
    </row>
    <row r="146" spans="1:21" s="1" customFormat="1" x14ac:dyDescent="0.3">
      <c r="A146" s="276"/>
      <c r="B146" s="186"/>
      <c r="C146" s="189"/>
      <c r="D146" s="186"/>
      <c r="E146" s="196"/>
      <c r="F146" s="244"/>
      <c r="G146" s="27" t="s">
        <v>169</v>
      </c>
      <c r="H146" s="2" t="s">
        <v>0</v>
      </c>
      <c r="I146" s="2" t="s">
        <v>477</v>
      </c>
      <c r="J146" s="2">
        <v>3</v>
      </c>
      <c r="K146" s="2" t="s">
        <v>667</v>
      </c>
      <c r="L146" s="215"/>
      <c r="M146" s="218"/>
      <c r="N146" s="200"/>
      <c r="O146" s="203"/>
      <c r="P146" s="206"/>
      <c r="Q146" s="209"/>
      <c r="R146" s="209"/>
      <c r="S146" s="212"/>
      <c r="T146" s="228"/>
      <c r="U146" s="218"/>
    </row>
    <row r="147" spans="1:21" s="1" customFormat="1" x14ac:dyDescent="0.3">
      <c r="A147" s="277"/>
      <c r="B147" s="186"/>
      <c r="C147" s="189"/>
      <c r="D147" s="186"/>
      <c r="E147" s="196"/>
      <c r="F147" s="244"/>
      <c r="G147" s="27" t="s">
        <v>169</v>
      </c>
      <c r="H147" s="2" t="s">
        <v>0</v>
      </c>
      <c r="I147" s="2" t="s">
        <v>477</v>
      </c>
      <c r="J147" s="2">
        <v>3</v>
      </c>
      <c r="K147" s="2" t="s">
        <v>591</v>
      </c>
      <c r="L147" s="216"/>
      <c r="M147" s="219"/>
      <c r="N147" s="201"/>
      <c r="O147" s="204"/>
      <c r="P147" s="207"/>
      <c r="Q147" s="210"/>
      <c r="R147" s="210"/>
      <c r="S147" s="213"/>
      <c r="T147" s="229"/>
      <c r="U147" s="219"/>
    </row>
    <row r="148" spans="1:21" s="1" customFormat="1" ht="20.25" x14ac:dyDescent="0.3">
      <c r="A148" s="34">
        <v>15</v>
      </c>
      <c r="B148" s="186"/>
      <c r="C148" s="189"/>
      <c r="D148" s="186"/>
      <c r="E148" s="96" t="s">
        <v>335</v>
      </c>
      <c r="F148" s="26" t="s">
        <v>170</v>
      </c>
      <c r="G148" s="6" t="s">
        <v>146</v>
      </c>
      <c r="H148" s="7" t="s">
        <v>0</v>
      </c>
      <c r="I148" s="7" t="s">
        <v>506</v>
      </c>
      <c r="J148" s="7">
        <v>3</v>
      </c>
      <c r="K148" s="7" t="s">
        <v>668</v>
      </c>
      <c r="L148" s="27">
        <v>1</v>
      </c>
      <c r="M148" s="21" t="s">
        <v>1</v>
      </c>
      <c r="N148" s="149">
        <v>0</v>
      </c>
      <c r="O148" s="150">
        <v>0</v>
      </c>
      <c r="P148" s="151">
        <v>0</v>
      </c>
      <c r="Q148" s="143">
        <v>0</v>
      </c>
      <c r="R148" s="143">
        <v>0</v>
      </c>
      <c r="S148" s="136">
        <v>0</v>
      </c>
      <c r="T148" s="130" t="s">
        <v>431</v>
      </c>
      <c r="U148" s="128" t="s">
        <v>432</v>
      </c>
    </row>
    <row r="149" spans="1:21" s="1" customFormat="1" ht="21" thickBot="1" x14ac:dyDescent="0.35">
      <c r="A149" s="18">
        <v>16</v>
      </c>
      <c r="B149" s="187"/>
      <c r="C149" s="190"/>
      <c r="D149" s="187"/>
      <c r="E149" s="100" t="s">
        <v>336</v>
      </c>
      <c r="F149" s="35" t="s">
        <v>171</v>
      </c>
      <c r="G149" s="16" t="s">
        <v>146</v>
      </c>
      <c r="H149" s="17" t="s">
        <v>0</v>
      </c>
      <c r="I149" s="17" t="s">
        <v>507</v>
      </c>
      <c r="J149" s="17">
        <v>3</v>
      </c>
      <c r="K149" s="17" t="s">
        <v>669</v>
      </c>
      <c r="L149" s="36">
        <v>1</v>
      </c>
      <c r="M149" s="47" t="s">
        <v>1</v>
      </c>
      <c r="N149" s="335">
        <v>20000</v>
      </c>
      <c r="O149" s="336">
        <v>50000</v>
      </c>
      <c r="P149" s="336">
        <v>30000</v>
      </c>
      <c r="Q149" s="336">
        <v>0</v>
      </c>
      <c r="R149" s="336">
        <v>0</v>
      </c>
      <c r="S149" s="90">
        <v>100000</v>
      </c>
      <c r="T149" s="179" t="s">
        <v>431</v>
      </c>
      <c r="U149" s="135" t="s">
        <v>432</v>
      </c>
    </row>
    <row r="150" spans="1:21" s="1" customFormat="1" x14ac:dyDescent="0.3">
      <c r="A150" s="184">
        <v>1</v>
      </c>
      <c r="B150" s="185" t="s">
        <v>12</v>
      </c>
      <c r="C150" s="188" t="s">
        <v>40</v>
      </c>
      <c r="D150" s="185">
        <v>310475</v>
      </c>
      <c r="E150" s="232" t="s">
        <v>337</v>
      </c>
      <c r="F150" s="240" t="s">
        <v>50</v>
      </c>
      <c r="G150" s="9" t="s">
        <v>37</v>
      </c>
      <c r="H150" s="10" t="s">
        <v>0</v>
      </c>
      <c r="I150" s="10" t="s">
        <v>468</v>
      </c>
      <c r="J150" s="10">
        <v>4</v>
      </c>
      <c r="K150" s="10" t="s">
        <v>670</v>
      </c>
      <c r="L150" s="216">
        <v>3</v>
      </c>
      <c r="M150" s="219" t="s">
        <v>39</v>
      </c>
      <c r="N150" s="201">
        <v>30000</v>
      </c>
      <c r="O150" s="204">
        <v>80000</v>
      </c>
      <c r="P150" s="207">
        <v>60000</v>
      </c>
      <c r="Q150" s="210">
        <v>30000</v>
      </c>
      <c r="R150" s="210">
        <v>0</v>
      </c>
      <c r="S150" s="213">
        <f t="shared" ref="S150" si="10">SUM(N150:R152)</f>
        <v>200000</v>
      </c>
      <c r="T150" s="229" t="s">
        <v>433</v>
      </c>
      <c r="U150" s="219" t="s">
        <v>434</v>
      </c>
    </row>
    <row r="151" spans="1:21" s="1" customFormat="1" x14ac:dyDescent="0.3">
      <c r="A151" s="243"/>
      <c r="B151" s="186"/>
      <c r="C151" s="189"/>
      <c r="D151" s="186"/>
      <c r="E151" s="196"/>
      <c r="F151" s="240"/>
      <c r="G151" s="2" t="s">
        <v>38</v>
      </c>
      <c r="H151" s="2" t="s">
        <v>0</v>
      </c>
      <c r="I151" s="2" t="s">
        <v>482</v>
      </c>
      <c r="J151" s="2">
        <v>4</v>
      </c>
      <c r="K151" s="2" t="s">
        <v>671</v>
      </c>
      <c r="L151" s="226"/>
      <c r="M151" s="192"/>
      <c r="N151" s="250"/>
      <c r="O151" s="251"/>
      <c r="P151" s="252"/>
      <c r="Q151" s="230"/>
      <c r="R151" s="230"/>
      <c r="S151" s="253"/>
      <c r="T151" s="198"/>
      <c r="U151" s="192"/>
    </row>
    <row r="152" spans="1:21" s="1" customFormat="1" x14ac:dyDescent="0.3">
      <c r="A152" s="243"/>
      <c r="B152" s="186"/>
      <c r="C152" s="189"/>
      <c r="D152" s="186"/>
      <c r="E152" s="196"/>
      <c r="F152" s="241"/>
      <c r="G152" s="2" t="s">
        <v>38</v>
      </c>
      <c r="H152" s="2" t="s">
        <v>0</v>
      </c>
      <c r="I152" s="2" t="s">
        <v>472</v>
      </c>
      <c r="J152" s="2">
        <v>4</v>
      </c>
      <c r="K152" s="2" t="s">
        <v>672</v>
      </c>
      <c r="L152" s="226"/>
      <c r="M152" s="192"/>
      <c r="N152" s="250"/>
      <c r="O152" s="251"/>
      <c r="P152" s="252"/>
      <c r="Q152" s="230"/>
      <c r="R152" s="230"/>
      <c r="S152" s="253"/>
      <c r="T152" s="198"/>
      <c r="U152" s="192"/>
    </row>
    <row r="153" spans="1:21" s="1" customFormat="1" x14ac:dyDescent="0.3">
      <c r="A153" s="182">
        <v>2</v>
      </c>
      <c r="B153" s="186"/>
      <c r="C153" s="189"/>
      <c r="D153" s="186"/>
      <c r="E153" s="231" t="s">
        <v>338</v>
      </c>
      <c r="F153" s="242" t="s">
        <v>51</v>
      </c>
      <c r="G153" s="6" t="s">
        <v>37</v>
      </c>
      <c r="H153" s="7" t="s">
        <v>0</v>
      </c>
      <c r="I153" s="7" t="s">
        <v>493</v>
      </c>
      <c r="J153" s="7">
        <v>4</v>
      </c>
      <c r="K153" s="7" t="s">
        <v>596</v>
      </c>
      <c r="L153" s="214">
        <v>2</v>
      </c>
      <c r="M153" s="217" t="s">
        <v>54</v>
      </c>
      <c r="N153" s="199">
        <v>0</v>
      </c>
      <c r="O153" s="202">
        <v>75000</v>
      </c>
      <c r="P153" s="205">
        <v>21000</v>
      </c>
      <c r="Q153" s="208">
        <v>54000</v>
      </c>
      <c r="R153" s="208">
        <v>0</v>
      </c>
      <c r="S153" s="211">
        <f>N153+O153+P153+Q153+R153</f>
        <v>150000</v>
      </c>
      <c r="T153" s="227" t="s">
        <v>433</v>
      </c>
      <c r="U153" s="217" t="s">
        <v>434</v>
      </c>
    </row>
    <row r="154" spans="1:21" s="1" customFormat="1" x14ac:dyDescent="0.3">
      <c r="A154" s="184"/>
      <c r="B154" s="186"/>
      <c r="C154" s="189"/>
      <c r="D154" s="186"/>
      <c r="E154" s="232"/>
      <c r="F154" s="241"/>
      <c r="G154" s="2" t="s">
        <v>38</v>
      </c>
      <c r="H154" s="2" t="s">
        <v>0</v>
      </c>
      <c r="I154" s="2" t="s">
        <v>502</v>
      </c>
      <c r="J154" s="2">
        <v>4</v>
      </c>
      <c r="K154" s="2" t="s">
        <v>645</v>
      </c>
      <c r="L154" s="216"/>
      <c r="M154" s="219"/>
      <c r="N154" s="201"/>
      <c r="O154" s="204"/>
      <c r="P154" s="207"/>
      <c r="Q154" s="210"/>
      <c r="R154" s="210"/>
      <c r="S154" s="213"/>
      <c r="T154" s="229"/>
      <c r="U154" s="219"/>
    </row>
    <row r="155" spans="1:21" s="1" customFormat="1" ht="20.25" x14ac:dyDescent="0.3">
      <c r="A155" s="31">
        <v>3</v>
      </c>
      <c r="B155" s="186"/>
      <c r="C155" s="189"/>
      <c r="D155" s="186"/>
      <c r="E155" s="99" t="s">
        <v>339</v>
      </c>
      <c r="F155" s="33" t="s">
        <v>53</v>
      </c>
      <c r="G155" s="11" t="s">
        <v>37</v>
      </c>
      <c r="H155" s="12" t="s">
        <v>0</v>
      </c>
      <c r="I155" s="12" t="s">
        <v>472</v>
      </c>
      <c r="J155" s="12">
        <v>4</v>
      </c>
      <c r="K155" s="12" t="s">
        <v>673</v>
      </c>
      <c r="L155" s="29">
        <v>1</v>
      </c>
      <c r="M155" s="30" t="s">
        <v>39</v>
      </c>
      <c r="N155" s="160">
        <v>10000</v>
      </c>
      <c r="O155" s="161">
        <v>30000</v>
      </c>
      <c r="P155" s="162">
        <v>30000</v>
      </c>
      <c r="Q155" s="140">
        <v>30000</v>
      </c>
      <c r="R155" s="140">
        <v>0</v>
      </c>
      <c r="S155" s="131">
        <f>N155+O155+P155+Q155+R155</f>
        <v>100000</v>
      </c>
      <c r="T155" s="87" t="s">
        <v>433</v>
      </c>
      <c r="U155" s="133" t="s">
        <v>434</v>
      </c>
    </row>
    <row r="156" spans="1:21" s="1" customFormat="1" x14ac:dyDescent="0.3">
      <c r="A156" s="243">
        <v>4</v>
      </c>
      <c r="B156" s="186"/>
      <c r="C156" s="189"/>
      <c r="D156" s="186"/>
      <c r="E156" s="196" t="s">
        <v>340</v>
      </c>
      <c r="F156" s="244" t="s">
        <v>122</v>
      </c>
      <c r="G156" s="6" t="s">
        <v>37</v>
      </c>
      <c r="H156" s="7" t="s">
        <v>0</v>
      </c>
      <c r="I156" s="7" t="s">
        <v>473</v>
      </c>
      <c r="J156" s="7">
        <v>4</v>
      </c>
      <c r="K156" s="7" t="s">
        <v>674</v>
      </c>
      <c r="L156" s="226">
        <v>2</v>
      </c>
      <c r="M156" s="192" t="s">
        <v>39</v>
      </c>
      <c r="N156" s="250">
        <v>8500</v>
      </c>
      <c r="O156" s="251">
        <v>75000</v>
      </c>
      <c r="P156" s="252">
        <v>17000</v>
      </c>
      <c r="Q156" s="230">
        <v>49500</v>
      </c>
      <c r="R156" s="230">
        <v>0</v>
      </c>
      <c r="S156" s="253">
        <f>SUM(N156:R157)</f>
        <v>150000</v>
      </c>
      <c r="T156" s="198" t="s">
        <v>433</v>
      </c>
      <c r="U156" s="192" t="s">
        <v>434</v>
      </c>
    </row>
    <row r="157" spans="1:21" s="1" customFormat="1" x14ac:dyDescent="0.3">
      <c r="A157" s="243"/>
      <c r="B157" s="186"/>
      <c r="C157" s="189"/>
      <c r="D157" s="186"/>
      <c r="E157" s="196"/>
      <c r="F157" s="244"/>
      <c r="G157" s="2" t="s">
        <v>38</v>
      </c>
      <c r="H157" s="2" t="s">
        <v>0</v>
      </c>
      <c r="I157" s="2" t="s">
        <v>508</v>
      </c>
      <c r="J157" s="2">
        <v>4</v>
      </c>
      <c r="K157" s="2" t="s">
        <v>675</v>
      </c>
      <c r="L157" s="226"/>
      <c r="M157" s="192"/>
      <c r="N157" s="250"/>
      <c r="O157" s="251"/>
      <c r="P157" s="252"/>
      <c r="Q157" s="230"/>
      <c r="R157" s="230"/>
      <c r="S157" s="253"/>
      <c r="T157" s="198"/>
      <c r="U157" s="192"/>
    </row>
    <row r="158" spans="1:21" s="1" customFormat="1" ht="20.25" x14ac:dyDescent="0.3">
      <c r="A158" s="25">
        <v>5</v>
      </c>
      <c r="B158" s="186"/>
      <c r="C158" s="189"/>
      <c r="D158" s="186"/>
      <c r="E158" s="96" t="s">
        <v>341</v>
      </c>
      <c r="F158" s="26" t="s">
        <v>123</v>
      </c>
      <c r="G158" s="6" t="s">
        <v>37</v>
      </c>
      <c r="H158" s="7" t="s">
        <v>0</v>
      </c>
      <c r="I158" s="7" t="s">
        <v>488</v>
      </c>
      <c r="J158" s="7">
        <v>4</v>
      </c>
      <c r="K158" s="7" t="s">
        <v>588</v>
      </c>
      <c r="L158" s="27">
        <v>1</v>
      </c>
      <c r="M158" s="21" t="s">
        <v>39</v>
      </c>
      <c r="N158" s="164">
        <v>12600</v>
      </c>
      <c r="O158" s="150">
        <v>0</v>
      </c>
      <c r="P158" s="152">
        <v>5400</v>
      </c>
      <c r="Q158" s="152">
        <v>0</v>
      </c>
      <c r="R158" s="143">
        <v>0</v>
      </c>
      <c r="S158" s="136">
        <f>SUM(N158:R158)</f>
        <v>18000</v>
      </c>
      <c r="T158" s="130" t="s">
        <v>433</v>
      </c>
      <c r="U158" s="128" t="s">
        <v>434</v>
      </c>
    </row>
    <row r="159" spans="1:21" s="1" customFormat="1" x14ac:dyDescent="0.3">
      <c r="A159" s="243">
        <v>6</v>
      </c>
      <c r="B159" s="186"/>
      <c r="C159" s="189"/>
      <c r="D159" s="186"/>
      <c r="E159" s="196" t="s">
        <v>342</v>
      </c>
      <c r="F159" s="244" t="s">
        <v>124</v>
      </c>
      <c r="G159" s="6" t="s">
        <v>37</v>
      </c>
      <c r="H159" s="7" t="s">
        <v>0</v>
      </c>
      <c r="I159" s="7" t="s">
        <v>509</v>
      </c>
      <c r="J159" s="7">
        <v>4</v>
      </c>
      <c r="K159" s="7" t="s">
        <v>676</v>
      </c>
      <c r="L159" s="226">
        <v>2</v>
      </c>
      <c r="M159" s="192" t="s">
        <v>39</v>
      </c>
      <c r="N159" s="250">
        <v>15000</v>
      </c>
      <c r="O159" s="251">
        <v>75000</v>
      </c>
      <c r="P159" s="252">
        <v>30000</v>
      </c>
      <c r="Q159" s="230">
        <v>30000</v>
      </c>
      <c r="R159" s="230">
        <v>0</v>
      </c>
      <c r="S159" s="253">
        <f>SUM(N159:R160)</f>
        <v>150000</v>
      </c>
      <c r="T159" s="198" t="s">
        <v>433</v>
      </c>
      <c r="U159" s="192" t="s">
        <v>434</v>
      </c>
    </row>
    <row r="160" spans="1:21" s="1" customFormat="1" x14ac:dyDescent="0.3">
      <c r="A160" s="243"/>
      <c r="B160" s="186"/>
      <c r="C160" s="189"/>
      <c r="D160" s="186"/>
      <c r="E160" s="196"/>
      <c r="F160" s="244"/>
      <c r="G160" s="2" t="s">
        <v>38</v>
      </c>
      <c r="H160" s="2" t="s">
        <v>0</v>
      </c>
      <c r="I160" s="2" t="s">
        <v>482</v>
      </c>
      <c r="J160" s="2">
        <v>4</v>
      </c>
      <c r="K160" s="2" t="s">
        <v>677</v>
      </c>
      <c r="L160" s="226"/>
      <c r="M160" s="192"/>
      <c r="N160" s="250"/>
      <c r="O160" s="251"/>
      <c r="P160" s="252"/>
      <c r="Q160" s="230"/>
      <c r="R160" s="230"/>
      <c r="S160" s="253"/>
      <c r="T160" s="198"/>
      <c r="U160" s="192"/>
    </row>
    <row r="161" spans="1:21" s="1" customFormat="1" x14ac:dyDescent="0.3">
      <c r="A161" s="243">
        <v>7</v>
      </c>
      <c r="B161" s="186"/>
      <c r="C161" s="189"/>
      <c r="D161" s="186"/>
      <c r="E161" s="196" t="s">
        <v>343</v>
      </c>
      <c r="F161" s="244" t="s">
        <v>125</v>
      </c>
      <c r="G161" s="6" t="s">
        <v>37</v>
      </c>
      <c r="H161" s="7" t="s">
        <v>0</v>
      </c>
      <c r="I161" s="7" t="s">
        <v>508</v>
      </c>
      <c r="J161" s="7">
        <v>4</v>
      </c>
      <c r="K161" s="7" t="s">
        <v>678</v>
      </c>
      <c r="L161" s="226">
        <v>2</v>
      </c>
      <c r="M161" s="192" t="s">
        <v>39</v>
      </c>
      <c r="N161" s="250">
        <v>0</v>
      </c>
      <c r="O161" s="251">
        <v>0</v>
      </c>
      <c r="P161" s="252">
        <v>0</v>
      </c>
      <c r="Q161" s="230">
        <v>0</v>
      </c>
      <c r="R161" s="230">
        <v>0</v>
      </c>
      <c r="S161" s="253">
        <f>SUM(N161:R162)</f>
        <v>0</v>
      </c>
      <c r="T161" s="198" t="s">
        <v>435</v>
      </c>
      <c r="U161" s="192" t="s">
        <v>436</v>
      </c>
    </row>
    <row r="162" spans="1:21" s="1" customFormat="1" x14ac:dyDescent="0.3">
      <c r="A162" s="243"/>
      <c r="B162" s="186"/>
      <c r="C162" s="189"/>
      <c r="D162" s="186"/>
      <c r="E162" s="196"/>
      <c r="F162" s="244"/>
      <c r="G162" s="2" t="s">
        <v>38</v>
      </c>
      <c r="H162" s="2" t="s">
        <v>0</v>
      </c>
      <c r="I162" s="2" t="s">
        <v>480</v>
      </c>
      <c r="J162" s="2">
        <v>4</v>
      </c>
      <c r="K162" s="2" t="s">
        <v>608</v>
      </c>
      <c r="L162" s="226"/>
      <c r="M162" s="192"/>
      <c r="N162" s="250"/>
      <c r="O162" s="251"/>
      <c r="P162" s="252"/>
      <c r="Q162" s="230"/>
      <c r="R162" s="230"/>
      <c r="S162" s="253"/>
      <c r="T162" s="198"/>
      <c r="U162" s="192"/>
    </row>
    <row r="163" spans="1:21" s="1" customFormat="1" x14ac:dyDescent="0.3">
      <c r="A163" s="243">
        <v>8</v>
      </c>
      <c r="B163" s="186"/>
      <c r="C163" s="189"/>
      <c r="D163" s="186"/>
      <c r="E163" s="196" t="s">
        <v>344</v>
      </c>
      <c r="F163" s="244" t="s">
        <v>126</v>
      </c>
      <c r="G163" s="6" t="s">
        <v>37</v>
      </c>
      <c r="H163" s="7" t="s">
        <v>0</v>
      </c>
      <c r="I163" s="7" t="s">
        <v>473</v>
      </c>
      <c r="J163" s="7">
        <v>4</v>
      </c>
      <c r="K163" s="7" t="s">
        <v>679</v>
      </c>
      <c r="L163" s="226">
        <v>3</v>
      </c>
      <c r="M163" s="192" t="s">
        <v>39</v>
      </c>
      <c r="N163" s="250">
        <v>0</v>
      </c>
      <c r="O163" s="291">
        <v>29700</v>
      </c>
      <c r="P163" s="252">
        <v>0</v>
      </c>
      <c r="Q163" s="230">
        <v>0</v>
      </c>
      <c r="R163" s="291">
        <v>124956</v>
      </c>
      <c r="S163" s="253">
        <f t="shared" ref="S163" si="11">SUM(N163:R165)</f>
        <v>154656</v>
      </c>
      <c r="T163" s="198" t="s">
        <v>435</v>
      </c>
      <c r="U163" s="192" t="s">
        <v>436</v>
      </c>
    </row>
    <row r="164" spans="1:21" s="1" customFormat="1" x14ac:dyDescent="0.3">
      <c r="A164" s="243"/>
      <c r="B164" s="186"/>
      <c r="C164" s="189"/>
      <c r="D164" s="186"/>
      <c r="E164" s="196"/>
      <c r="F164" s="244"/>
      <c r="G164" s="2" t="s">
        <v>38</v>
      </c>
      <c r="H164" s="2" t="s">
        <v>0</v>
      </c>
      <c r="I164" s="2" t="s">
        <v>472</v>
      </c>
      <c r="J164" s="2">
        <v>4</v>
      </c>
      <c r="K164" s="2" t="s">
        <v>587</v>
      </c>
      <c r="L164" s="226"/>
      <c r="M164" s="192"/>
      <c r="N164" s="250"/>
      <c r="O164" s="291"/>
      <c r="P164" s="252"/>
      <c r="Q164" s="230"/>
      <c r="R164" s="291"/>
      <c r="S164" s="253"/>
      <c r="T164" s="198"/>
      <c r="U164" s="192"/>
    </row>
    <row r="165" spans="1:21" s="1" customFormat="1" x14ac:dyDescent="0.3">
      <c r="A165" s="243"/>
      <c r="B165" s="186"/>
      <c r="C165" s="189"/>
      <c r="D165" s="186"/>
      <c r="E165" s="196"/>
      <c r="F165" s="244"/>
      <c r="G165" s="2" t="s">
        <v>38</v>
      </c>
      <c r="H165" s="2" t="s">
        <v>0</v>
      </c>
      <c r="I165" s="2" t="s">
        <v>464</v>
      </c>
      <c r="J165" s="2">
        <v>4</v>
      </c>
      <c r="K165" s="2" t="s">
        <v>680</v>
      </c>
      <c r="L165" s="226"/>
      <c r="M165" s="192"/>
      <c r="N165" s="250"/>
      <c r="O165" s="291"/>
      <c r="P165" s="252"/>
      <c r="Q165" s="230"/>
      <c r="R165" s="291"/>
      <c r="S165" s="253"/>
      <c r="T165" s="198"/>
      <c r="U165" s="192"/>
    </row>
    <row r="166" spans="1:21" s="1" customFormat="1" x14ac:dyDescent="0.3">
      <c r="A166" s="198">
        <v>9</v>
      </c>
      <c r="B166" s="186"/>
      <c r="C166" s="189"/>
      <c r="D166" s="186"/>
      <c r="E166" s="196" t="s">
        <v>345</v>
      </c>
      <c r="F166" s="244" t="s">
        <v>172</v>
      </c>
      <c r="G166" s="6" t="s">
        <v>37</v>
      </c>
      <c r="H166" s="7" t="s">
        <v>0</v>
      </c>
      <c r="I166" s="7" t="s">
        <v>455</v>
      </c>
      <c r="J166" s="7">
        <v>4</v>
      </c>
      <c r="K166" s="7" t="s">
        <v>655</v>
      </c>
      <c r="L166" s="226">
        <v>2</v>
      </c>
      <c r="M166" s="192" t="s">
        <v>39</v>
      </c>
      <c r="N166" s="250">
        <v>0</v>
      </c>
      <c r="O166" s="251">
        <v>0</v>
      </c>
      <c r="P166" s="252">
        <v>0</v>
      </c>
      <c r="Q166" s="230">
        <v>0</v>
      </c>
      <c r="R166" s="230">
        <v>0</v>
      </c>
      <c r="S166" s="253">
        <f>SUM(N166:R167)</f>
        <v>0</v>
      </c>
      <c r="T166" s="229" t="s">
        <v>435</v>
      </c>
      <c r="U166" s="219" t="s">
        <v>436</v>
      </c>
    </row>
    <row r="167" spans="1:21" s="1" customFormat="1" x14ac:dyDescent="0.3">
      <c r="A167" s="198"/>
      <c r="B167" s="186"/>
      <c r="C167" s="189"/>
      <c r="D167" s="186"/>
      <c r="E167" s="196"/>
      <c r="F167" s="244"/>
      <c r="G167" s="2" t="s">
        <v>38</v>
      </c>
      <c r="H167" s="2" t="s">
        <v>0</v>
      </c>
      <c r="I167" s="2" t="s">
        <v>485</v>
      </c>
      <c r="J167" s="2">
        <v>4</v>
      </c>
      <c r="K167" s="2" t="s">
        <v>681</v>
      </c>
      <c r="L167" s="226"/>
      <c r="M167" s="192"/>
      <c r="N167" s="250"/>
      <c r="O167" s="251"/>
      <c r="P167" s="252"/>
      <c r="Q167" s="230"/>
      <c r="R167" s="230"/>
      <c r="S167" s="253"/>
      <c r="T167" s="198"/>
      <c r="U167" s="192"/>
    </row>
    <row r="168" spans="1:21" s="1" customFormat="1" x14ac:dyDescent="0.3">
      <c r="A168" s="198">
        <v>10</v>
      </c>
      <c r="B168" s="186"/>
      <c r="C168" s="189"/>
      <c r="D168" s="186"/>
      <c r="E168" s="196" t="s">
        <v>346</v>
      </c>
      <c r="F168" s="244" t="s">
        <v>173</v>
      </c>
      <c r="G168" s="6" t="s">
        <v>37</v>
      </c>
      <c r="H168" s="7" t="s">
        <v>0</v>
      </c>
      <c r="I168" s="7" t="s">
        <v>472</v>
      </c>
      <c r="J168" s="7">
        <v>4</v>
      </c>
      <c r="K168" s="7" t="s">
        <v>682</v>
      </c>
      <c r="L168" s="226">
        <v>2</v>
      </c>
      <c r="M168" s="192" t="s">
        <v>39</v>
      </c>
      <c r="N168" s="250">
        <v>0</v>
      </c>
      <c r="O168" s="251">
        <v>75000</v>
      </c>
      <c r="P168" s="252">
        <v>45000</v>
      </c>
      <c r="Q168" s="230">
        <v>30000</v>
      </c>
      <c r="R168" s="230">
        <v>0</v>
      </c>
      <c r="S168" s="253">
        <f>SUM(N168:R169)</f>
        <v>150000</v>
      </c>
      <c r="T168" s="198" t="s">
        <v>435</v>
      </c>
      <c r="U168" s="192" t="s">
        <v>436</v>
      </c>
    </row>
    <row r="169" spans="1:21" s="1" customFormat="1" x14ac:dyDescent="0.3">
      <c r="A169" s="198"/>
      <c r="B169" s="186"/>
      <c r="C169" s="189"/>
      <c r="D169" s="186"/>
      <c r="E169" s="196"/>
      <c r="F169" s="244"/>
      <c r="G169" s="2" t="s">
        <v>38</v>
      </c>
      <c r="H169" s="2" t="s">
        <v>0</v>
      </c>
      <c r="I169" s="2" t="s">
        <v>483</v>
      </c>
      <c r="J169" s="2">
        <v>4</v>
      </c>
      <c r="K169" s="2" t="s">
        <v>584</v>
      </c>
      <c r="L169" s="226"/>
      <c r="M169" s="192"/>
      <c r="N169" s="250"/>
      <c r="O169" s="251"/>
      <c r="P169" s="252"/>
      <c r="Q169" s="230"/>
      <c r="R169" s="230"/>
      <c r="S169" s="253"/>
      <c r="T169" s="198"/>
      <c r="U169" s="192"/>
    </row>
    <row r="170" spans="1:21" s="1" customFormat="1" x14ac:dyDescent="0.3">
      <c r="A170" s="198">
        <v>11</v>
      </c>
      <c r="B170" s="186"/>
      <c r="C170" s="189"/>
      <c r="D170" s="186"/>
      <c r="E170" s="196" t="s">
        <v>347</v>
      </c>
      <c r="F170" s="244" t="s">
        <v>174</v>
      </c>
      <c r="G170" s="6" t="s">
        <v>37</v>
      </c>
      <c r="H170" s="6" t="s">
        <v>0</v>
      </c>
      <c r="I170" s="6" t="s">
        <v>499</v>
      </c>
      <c r="J170" s="6">
        <v>4</v>
      </c>
      <c r="K170" s="6" t="s">
        <v>655</v>
      </c>
      <c r="L170" s="226">
        <v>2</v>
      </c>
      <c r="M170" s="192" t="s">
        <v>39</v>
      </c>
      <c r="N170" s="337">
        <v>6500</v>
      </c>
      <c r="O170" s="251">
        <v>30000</v>
      </c>
      <c r="P170" s="334">
        <v>33000</v>
      </c>
      <c r="Q170" s="334">
        <v>40500</v>
      </c>
      <c r="R170" s="230">
        <v>0</v>
      </c>
      <c r="S170" s="253">
        <f>SUM(N170:R171)</f>
        <v>110000</v>
      </c>
      <c r="T170" s="198" t="s">
        <v>435</v>
      </c>
      <c r="U170" s="192" t="s">
        <v>436</v>
      </c>
    </row>
    <row r="171" spans="1:21" s="1" customFormat="1" x14ac:dyDescent="0.3">
      <c r="A171" s="198"/>
      <c r="B171" s="186"/>
      <c r="C171" s="189"/>
      <c r="D171" s="186"/>
      <c r="E171" s="196"/>
      <c r="F171" s="244"/>
      <c r="G171" s="2" t="s">
        <v>38</v>
      </c>
      <c r="H171" s="2" t="s">
        <v>0</v>
      </c>
      <c r="I171" s="2" t="s">
        <v>494</v>
      </c>
      <c r="J171" s="2">
        <v>4</v>
      </c>
      <c r="K171" s="2" t="s">
        <v>683</v>
      </c>
      <c r="L171" s="226"/>
      <c r="M171" s="192"/>
      <c r="N171" s="337"/>
      <c r="O171" s="251"/>
      <c r="P171" s="334"/>
      <c r="Q171" s="334"/>
      <c r="R171" s="230"/>
      <c r="S171" s="253"/>
      <c r="T171" s="198"/>
      <c r="U171" s="192"/>
    </row>
    <row r="172" spans="1:21" s="1" customFormat="1" ht="21" thickBot="1" x14ac:dyDescent="0.35">
      <c r="A172" s="87">
        <v>12</v>
      </c>
      <c r="B172" s="186"/>
      <c r="C172" s="189"/>
      <c r="D172" s="186"/>
      <c r="E172" s="99" t="s">
        <v>348</v>
      </c>
      <c r="F172" s="73" t="s">
        <v>175</v>
      </c>
      <c r="G172" s="11" t="s">
        <v>37</v>
      </c>
      <c r="H172" s="12" t="s">
        <v>0</v>
      </c>
      <c r="I172" s="12" t="s">
        <v>462</v>
      </c>
      <c r="J172" s="12">
        <v>4</v>
      </c>
      <c r="K172" s="12" t="s">
        <v>684</v>
      </c>
      <c r="L172" s="71">
        <v>1</v>
      </c>
      <c r="M172" s="72" t="s">
        <v>39</v>
      </c>
      <c r="N172" s="160">
        <v>7000</v>
      </c>
      <c r="O172" s="161">
        <v>50000</v>
      </c>
      <c r="P172" s="162">
        <v>30000</v>
      </c>
      <c r="Q172" s="140">
        <v>13000</v>
      </c>
      <c r="R172" s="140">
        <v>0</v>
      </c>
      <c r="S172" s="131">
        <f>SUM(N172:R172)</f>
        <v>100000</v>
      </c>
      <c r="T172" s="87" t="s">
        <v>435</v>
      </c>
      <c r="U172" s="133" t="s">
        <v>436</v>
      </c>
    </row>
    <row r="173" spans="1:21" s="1" customFormat="1" ht="20.25" x14ac:dyDescent="0.3">
      <c r="A173" s="69">
        <v>1</v>
      </c>
      <c r="B173" s="185" t="s">
        <v>10</v>
      </c>
      <c r="C173" s="185" t="s">
        <v>239</v>
      </c>
      <c r="D173" s="185">
        <v>326941</v>
      </c>
      <c r="E173" s="95" t="s">
        <v>349</v>
      </c>
      <c r="F173" s="76" t="s">
        <v>240</v>
      </c>
      <c r="G173" s="4" t="s">
        <v>146</v>
      </c>
      <c r="H173" s="5" t="s">
        <v>243</v>
      </c>
      <c r="I173" s="5" t="s">
        <v>501</v>
      </c>
      <c r="J173" s="5">
        <v>3</v>
      </c>
      <c r="K173" s="5" t="s">
        <v>652</v>
      </c>
      <c r="L173" s="77">
        <v>1</v>
      </c>
      <c r="M173" s="79" t="s">
        <v>9</v>
      </c>
      <c r="N173" s="147">
        <v>0</v>
      </c>
      <c r="O173" s="166">
        <v>0</v>
      </c>
      <c r="P173" s="148">
        <v>0</v>
      </c>
      <c r="Q173" s="146">
        <v>0</v>
      </c>
      <c r="R173" s="146">
        <v>100000</v>
      </c>
      <c r="S173" s="137">
        <v>100000</v>
      </c>
      <c r="T173" s="129" t="s">
        <v>405</v>
      </c>
      <c r="U173" s="127" t="s">
        <v>407</v>
      </c>
    </row>
    <row r="174" spans="1:21" s="1" customFormat="1" ht="20.25" x14ac:dyDescent="0.3">
      <c r="A174" s="70">
        <v>2</v>
      </c>
      <c r="B174" s="186"/>
      <c r="C174" s="186"/>
      <c r="D174" s="186"/>
      <c r="E174" s="96" t="s">
        <v>350</v>
      </c>
      <c r="F174" s="83" t="s">
        <v>241</v>
      </c>
      <c r="G174" s="82" t="s">
        <v>146</v>
      </c>
      <c r="H174" s="10" t="s">
        <v>244</v>
      </c>
      <c r="I174" s="84" t="s">
        <v>481</v>
      </c>
      <c r="J174" s="84">
        <v>3</v>
      </c>
      <c r="K174" s="84" t="s">
        <v>685</v>
      </c>
      <c r="L174" s="85">
        <v>1</v>
      </c>
      <c r="M174" s="78" t="s">
        <v>9</v>
      </c>
      <c r="N174" s="91">
        <v>0</v>
      </c>
      <c r="O174" s="167">
        <v>0</v>
      </c>
      <c r="P174" s="168">
        <v>0</v>
      </c>
      <c r="Q174" s="86">
        <v>0</v>
      </c>
      <c r="R174" s="86">
        <v>80000</v>
      </c>
      <c r="S174" s="136">
        <v>80000</v>
      </c>
      <c r="T174" s="178" t="s">
        <v>405</v>
      </c>
      <c r="U174" s="134" t="s">
        <v>407</v>
      </c>
    </row>
    <row r="175" spans="1:21" s="1" customFormat="1" ht="21" thickBot="1" x14ac:dyDescent="0.35">
      <c r="A175" s="88">
        <v>3</v>
      </c>
      <c r="B175" s="187"/>
      <c r="C175" s="187"/>
      <c r="D175" s="187"/>
      <c r="E175" s="100" t="s">
        <v>351</v>
      </c>
      <c r="F175" s="75" t="s">
        <v>242</v>
      </c>
      <c r="G175" s="16" t="s">
        <v>146</v>
      </c>
      <c r="H175" s="42" t="s">
        <v>244</v>
      </c>
      <c r="I175" s="17" t="s">
        <v>510</v>
      </c>
      <c r="J175" s="17">
        <v>3</v>
      </c>
      <c r="K175" s="17" t="s">
        <v>686</v>
      </c>
      <c r="L175" s="74">
        <v>1</v>
      </c>
      <c r="M175" s="80" t="s">
        <v>9</v>
      </c>
      <c r="N175" s="92">
        <v>5000</v>
      </c>
      <c r="O175" s="169">
        <v>30000</v>
      </c>
      <c r="P175" s="170">
        <v>30000</v>
      </c>
      <c r="Q175" s="89">
        <v>20000</v>
      </c>
      <c r="R175" s="89">
        <v>15000</v>
      </c>
      <c r="S175" s="90">
        <v>100000</v>
      </c>
      <c r="T175" s="88" t="s">
        <v>404</v>
      </c>
      <c r="U175" s="138" t="s">
        <v>406</v>
      </c>
    </row>
    <row r="176" spans="1:21" s="1" customFormat="1" x14ac:dyDescent="0.3">
      <c r="A176" s="276">
        <v>1</v>
      </c>
      <c r="B176" s="186" t="s">
        <v>18</v>
      </c>
      <c r="C176" s="189" t="s">
        <v>119</v>
      </c>
      <c r="D176" s="186">
        <v>311312</v>
      </c>
      <c r="E176" s="239" t="s">
        <v>352</v>
      </c>
      <c r="F176" s="240" t="s">
        <v>120</v>
      </c>
      <c r="G176" s="9" t="s">
        <v>37</v>
      </c>
      <c r="H176" s="10" t="s">
        <v>7</v>
      </c>
      <c r="I176" s="10" t="s">
        <v>508</v>
      </c>
      <c r="J176" s="10">
        <v>4</v>
      </c>
      <c r="K176" s="10" t="s">
        <v>596</v>
      </c>
      <c r="L176" s="215">
        <v>4</v>
      </c>
      <c r="M176" s="218" t="s">
        <v>121</v>
      </c>
      <c r="N176" s="279">
        <v>0</v>
      </c>
      <c r="O176" s="203">
        <v>0</v>
      </c>
      <c r="P176" s="206">
        <v>0</v>
      </c>
      <c r="Q176" s="209">
        <v>0</v>
      </c>
      <c r="R176" s="209">
        <v>200000</v>
      </c>
      <c r="S176" s="212">
        <f>SUM(N176:R178)</f>
        <v>200000</v>
      </c>
      <c r="T176" s="228" t="s">
        <v>408</v>
      </c>
      <c r="U176" s="218" t="s">
        <v>409</v>
      </c>
    </row>
    <row r="177" spans="1:21" s="1" customFormat="1" x14ac:dyDescent="0.3">
      <c r="A177" s="276"/>
      <c r="B177" s="186"/>
      <c r="C177" s="189"/>
      <c r="D177" s="186"/>
      <c r="E177" s="239"/>
      <c r="F177" s="240"/>
      <c r="G177" s="2" t="s">
        <v>38</v>
      </c>
      <c r="H177" s="2" t="s">
        <v>7</v>
      </c>
      <c r="I177" s="2" t="s">
        <v>491</v>
      </c>
      <c r="J177" s="2">
        <v>4</v>
      </c>
      <c r="K177" s="2" t="s">
        <v>687</v>
      </c>
      <c r="L177" s="215"/>
      <c r="M177" s="218"/>
      <c r="N177" s="279"/>
      <c r="O177" s="203"/>
      <c r="P177" s="206"/>
      <c r="Q177" s="209"/>
      <c r="R177" s="209"/>
      <c r="S177" s="212"/>
      <c r="T177" s="228"/>
      <c r="U177" s="218"/>
    </row>
    <row r="178" spans="1:21" s="1" customFormat="1" x14ac:dyDescent="0.3">
      <c r="A178" s="276"/>
      <c r="B178" s="186"/>
      <c r="C178" s="189"/>
      <c r="D178" s="186"/>
      <c r="E178" s="239"/>
      <c r="F178" s="240"/>
      <c r="G178" s="2" t="s">
        <v>38</v>
      </c>
      <c r="H178" s="2" t="s">
        <v>7</v>
      </c>
      <c r="I178" s="2" t="s">
        <v>511</v>
      </c>
      <c r="J178" s="2">
        <v>4</v>
      </c>
      <c r="K178" s="2" t="s">
        <v>688</v>
      </c>
      <c r="L178" s="215"/>
      <c r="M178" s="218"/>
      <c r="N178" s="279"/>
      <c r="O178" s="203"/>
      <c r="P178" s="206"/>
      <c r="Q178" s="209"/>
      <c r="R178" s="209"/>
      <c r="S178" s="212"/>
      <c r="T178" s="228"/>
      <c r="U178" s="218"/>
    </row>
    <row r="179" spans="1:21" s="1" customFormat="1" ht="17.25" thickBot="1" x14ac:dyDescent="0.35">
      <c r="A179" s="286"/>
      <c r="B179" s="187"/>
      <c r="C179" s="190"/>
      <c r="D179" s="187"/>
      <c r="E179" s="245"/>
      <c r="F179" s="246"/>
      <c r="G179" s="36" t="s">
        <v>38</v>
      </c>
      <c r="H179" s="3" t="s">
        <v>7</v>
      </c>
      <c r="I179" s="3" t="s">
        <v>509</v>
      </c>
      <c r="J179" s="3">
        <v>4</v>
      </c>
      <c r="K179" s="3" t="s">
        <v>608</v>
      </c>
      <c r="L179" s="293"/>
      <c r="M179" s="238"/>
      <c r="N179" s="294"/>
      <c r="O179" s="220"/>
      <c r="P179" s="221"/>
      <c r="Q179" s="314"/>
      <c r="R179" s="314"/>
      <c r="S179" s="225"/>
      <c r="T179" s="237"/>
      <c r="U179" s="238"/>
    </row>
    <row r="180" spans="1:21" s="1" customFormat="1" x14ac:dyDescent="0.3">
      <c r="A180" s="197">
        <v>1</v>
      </c>
      <c r="B180" s="185" t="s">
        <v>190</v>
      </c>
      <c r="C180" s="188" t="s">
        <v>191</v>
      </c>
      <c r="D180" s="185">
        <v>322626</v>
      </c>
      <c r="E180" s="195" t="s">
        <v>353</v>
      </c>
      <c r="F180" s="283" t="s">
        <v>176</v>
      </c>
      <c r="G180" s="4" t="s">
        <v>37</v>
      </c>
      <c r="H180" s="49" t="s">
        <v>2</v>
      </c>
      <c r="I180" s="5" t="s">
        <v>505</v>
      </c>
      <c r="J180" s="5">
        <v>3</v>
      </c>
      <c r="K180" s="5" t="s">
        <v>689</v>
      </c>
      <c r="L180" s="284">
        <v>4</v>
      </c>
      <c r="M180" s="191" t="s">
        <v>177</v>
      </c>
      <c r="N180" s="288">
        <v>20000</v>
      </c>
      <c r="O180" s="289">
        <v>80000</v>
      </c>
      <c r="P180" s="287">
        <v>60000</v>
      </c>
      <c r="Q180" s="270">
        <v>40000</v>
      </c>
      <c r="R180" s="270">
        <v>0</v>
      </c>
      <c r="S180" s="280">
        <f>SUM(N180:R183)</f>
        <v>200000</v>
      </c>
      <c r="T180" s="197" t="s">
        <v>437</v>
      </c>
      <c r="U180" s="191" t="s">
        <v>439</v>
      </c>
    </row>
    <row r="181" spans="1:21" s="1" customFormat="1" x14ac:dyDescent="0.3">
      <c r="A181" s="198"/>
      <c r="B181" s="186"/>
      <c r="C181" s="189"/>
      <c r="D181" s="186"/>
      <c r="E181" s="196"/>
      <c r="F181" s="244"/>
      <c r="G181" s="2" t="s">
        <v>38</v>
      </c>
      <c r="H181" s="50" t="s">
        <v>2</v>
      </c>
      <c r="I181" s="2" t="s">
        <v>468</v>
      </c>
      <c r="J181" s="2">
        <v>3</v>
      </c>
      <c r="K181" s="2" t="s">
        <v>690</v>
      </c>
      <c r="L181" s="226"/>
      <c r="M181" s="192"/>
      <c r="N181" s="250"/>
      <c r="O181" s="251"/>
      <c r="P181" s="252"/>
      <c r="Q181" s="230"/>
      <c r="R181" s="230"/>
      <c r="S181" s="253"/>
      <c r="T181" s="198"/>
      <c r="U181" s="192"/>
    </row>
    <row r="182" spans="1:21" s="1" customFormat="1" x14ac:dyDescent="0.3">
      <c r="A182" s="198"/>
      <c r="B182" s="186"/>
      <c r="C182" s="189"/>
      <c r="D182" s="186"/>
      <c r="E182" s="196"/>
      <c r="F182" s="244"/>
      <c r="G182" s="2" t="s">
        <v>38</v>
      </c>
      <c r="H182" s="50" t="s">
        <v>2</v>
      </c>
      <c r="I182" s="2" t="s">
        <v>494</v>
      </c>
      <c r="J182" s="2">
        <v>3</v>
      </c>
      <c r="K182" s="2" t="s">
        <v>642</v>
      </c>
      <c r="L182" s="226"/>
      <c r="M182" s="192"/>
      <c r="N182" s="250"/>
      <c r="O182" s="251"/>
      <c r="P182" s="252"/>
      <c r="Q182" s="230"/>
      <c r="R182" s="230"/>
      <c r="S182" s="253"/>
      <c r="T182" s="198"/>
      <c r="U182" s="192"/>
    </row>
    <row r="183" spans="1:21" s="1" customFormat="1" x14ac:dyDescent="0.3">
      <c r="A183" s="198"/>
      <c r="B183" s="186"/>
      <c r="C183" s="189"/>
      <c r="D183" s="186"/>
      <c r="E183" s="196"/>
      <c r="F183" s="244"/>
      <c r="G183" s="2" t="s">
        <v>38</v>
      </c>
      <c r="H183" s="50" t="s">
        <v>2</v>
      </c>
      <c r="I183" s="2" t="s">
        <v>512</v>
      </c>
      <c r="J183" s="2">
        <v>3</v>
      </c>
      <c r="K183" s="2" t="s">
        <v>691</v>
      </c>
      <c r="L183" s="226"/>
      <c r="M183" s="192"/>
      <c r="N183" s="250"/>
      <c r="O183" s="251"/>
      <c r="P183" s="252"/>
      <c r="Q183" s="230"/>
      <c r="R183" s="230"/>
      <c r="S183" s="253"/>
      <c r="T183" s="198"/>
      <c r="U183" s="192"/>
    </row>
    <row r="184" spans="1:21" s="1" customFormat="1" x14ac:dyDescent="0.3">
      <c r="A184" s="198">
        <v>2</v>
      </c>
      <c r="B184" s="186"/>
      <c r="C184" s="189"/>
      <c r="D184" s="186"/>
      <c r="E184" s="196" t="s">
        <v>354</v>
      </c>
      <c r="F184" s="244" t="s">
        <v>178</v>
      </c>
      <c r="G184" s="82" t="s">
        <v>37</v>
      </c>
      <c r="H184" s="51" t="s">
        <v>99</v>
      </c>
      <c r="I184" s="84" t="s">
        <v>513</v>
      </c>
      <c r="J184" s="84">
        <v>3</v>
      </c>
      <c r="K184" s="84" t="s">
        <v>692</v>
      </c>
      <c r="L184" s="226">
        <v>3</v>
      </c>
      <c r="M184" s="192" t="s">
        <v>177</v>
      </c>
      <c r="N184" s="250">
        <v>10000</v>
      </c>
      <c r="O184" s="251">
        <v>55000</v>
      </c>
      <c r="P184" s="252">
        <v>34000</v>
      </c>
      <c r="Q184" s="230">
        <v>51000</v>
      </c>
      <c r="R184" s="230"/>
      <c r="S184" s="253">
        <f t="shared" ref="S184" si="12">SUM(N184:R186)</f>
        <v>150000</v>
      </c>
      <c r="T184" s="198" t="s">
        <v>437</v>
      </c>
      <c r="U184" s="192" t="s">
        <v>439</v>
      </c>
    </row>
    <row r="185" spans="1:21" s="1" customFormat="1" x14ac:dyDescent="0.3">
      <c r="A185" s="198"/>
      <c r="B185" s="186"/>
      <c r="C185" s="189"/>
      <c r="D185" s="186"/>
      <c r="E185" s="196"/>
      <c r="F185" s="244"/>
      <c r="G185" s="15" t="s">
        <v>38</v>
      </c>
      <c r="H185" s="94" t="s">
        <v>99</v>
      </c>
      <c r="I185" s="15" t="s">
        <v>470</v>
      </c>
      <c r="J185" s="15">
        <v>3</v>
      </c>
      <c r="K185" s="15" t="s">
        <v>693</v>
      </c>
      <c r="L185" s="226"/>
      <c r="M185" s="192"/>
      <c r="N185" s="250"/>
      <c r="O185" s="251"/>
      <c r="P185" s="252"/>
      <c r="Q185" s="230"/>
      <c r="R185" s="230"/>
      <c r="S185" s="253"/>
      <c r="T185" s="198"/>
      <c r="U185" s="192"/>
    </row>
    <row r="186" spans="1:21" s="1" customFormat="1" x14ac:dyDescent="0.3">
      <c r="A186" s="198"/>
      <c r="B186" s="186"/>
      <c r="C186" s="189"/>
      <c r="D186" s="186"/>
      <c r="E186" s="196"/>
      <c r="F186" s="244"/>
      <c r="G186" s="15" t="s">
        <v>38</v>
      </c>
      <c r="H186" s="94" t="s">
        <v>98</v>
      </c>
      <c r="I186" s="15" t="s">
        <v>514</v>
      </c>
      <c r="J186" s="15">
        <v>4</v>
      </c>
      <c r="K186" s="15" t="s">
        <v>694</v>
      </c>
      <c r="L186" s="226"/>
      <c r="M186" s="192"/>
      <c r="N186" s="250"/>
      <c r="O186" s="251"/>
      <c r="P186" s="252"/>
      <c r="Q186" s="230"/>
      <c r="R186" s="230"/>
      <c r="S186" s="253"/>
      <c r="T186" s="198"/>
      <c r="U186" s="192"/>
    </row>
    <row r="187" spans="1:21" s="1" customFormat="1" ht="20.25" x14ac:dyDescent="0.3">
      <c r="A187" s="48">
        <v>3</v>
      </c>
      <c r="B187" s="186"/>
      <c r="C187" s="189"/>
      <c r="D187" s="186"/>
      <c r="E187" s="96" t="s">
        <v>355</v>
      </c>
      <c r="F187" s="26" t="s">
        <v>179</v>
      </c>
      <c r="G187" s="6" t="s">
        <v>37</v>
      </c>
      <c r="H187" s="51" t="s">
        <v>2</v>
      </c>
      <c r="I187" s="7" t="s">
        <v>515</v>
      </c>
      <c r="J187" s="7">
        <v>3</v>
      </c>
      <c r="K187" s="7" t="s">
        <v>695</v>
      </c>
      <c r="L187" s="27">
        <v>1</v>
      </c>
      <c r="M187" s="21" t="s">
        <v>177</v>
      </c>
      <c r="N187" s="149">
        <v>0</v>
      </c>
      <c r="O187" s="150">
        <v>0</v>
      </c>
      <c r="P187" s="151">
        <v>0</v>
      </c>
      <c r="Q187" s="143">
        <v>0</v>
      </c>
      <c r="R187" s="143">
        <v>0</v>
      </c>
      <c r="S187" s="136">
        <f>SUM(N187:R187)</f>
        <v>0</v>
      </c>
      <c r="T187" s="130" t="s">
        <v>437</v>
      </c>
      <c r="U187" s="128" t="s">
        <v>438</v>
      </c>
    </row>
    <row r="188" spans="1:21" s="1" customFormat="1" ht="20.25" x14ac:dyDescent="0.3">
      <c r="A188" s="48">
        <v>4</v>
      </c>
      <c r="B188" s="186"/>
      <c r="C188" s="189"/>
      <c r="D188" s="186"/>
      <c r="E188" s="96" t="s">
        <v>356</v>
      </c>
      <c r="F188" s="26" t="s">
        <v>180</v>
      </c>
      <c r="G188" s="6" t="s">
        <v>37</v>
      </c>
      <c r="H188" s="51" t="s">
        <v>2</v>
      </c>
      <c r="I188" s="7" t="s">
        <v>504</v>
      </c>
      <c r="J188" s="7">
        <v>3</v>
      </c>
      <c r="K188" s="7" t="s">
        <v>696</v>
      </c>
      <c r="L188" s="27">
        <v>1</v>
      </c>
      <c r="M188" s="21" t="s">
        <v>177</v>
      </c>
      <c r="N188" s="149">
        <v>0</v>
      </c>
      <c r="O188" s="152">
        <v>9010</v>
      </c>
      <c r="P188" s="152">
        <v>19790</v>
      </c>
      <c r="Q188" s="152">
        <v>39900</v>
      </c>
      <c r="R188" s="143">
        <v>0</v>
      </c>
      <c r="S188" s="136">
        <f>SUM(N188:R188)</f>
        <v>68700</v>
      </c>
      <c r="T188" s="130" t="s">
        <v>437</v>
      </c>
      <c r="U188" s="128" t="s">
        <v>439</v>
      </c>
    </row>
    <row r="189" spans="1:21" s="1" customFormat="1" x14ac:dyDescent="0.3">
      <c r="A189" s="198">
        <v>5</v>
      </c>
      <c r="B189" s="186"/>
      <c r="C189" s="189"/>
      <c r="D189" s="186"/>
      <c r="E189" s="196" t="s">
        <v>357</v>
      </c>
      <c r="F189" s="244" t="s">
        <v>181</v>
      </c>
      <c r="G189" s="6" t="s">
        <v>37</v>
      </c>
      <c r="H189" s="51" t="s">
        <v>2</v>
      </c>
      <c r="I189" s="7" t="s">
        <v>462</v>
      </c>
      <c r="J189" s="7">
        <v>3</v>
      </c>
      <c r="K189" s="7" t="s">
        <v>680</v>
      </c>
      <c r="L189" s="226">
        <v>4</v>
      </c>
      <c r="M189" s="192" t="s">
        <v>8</v>
      </c>
      <c r="N189" s="250">
        <v>0</v>
      </c>
      <c r="O189" s="251">
        <v>0</v>
      </c>
      <c r="P189" s="252">
        <v>0</v>
      </c>
      <c r="Q189" s="230">
        <v>0</v>
      </c>
      <c r="R189" s="230">
        <v>0</v>
      </c>
      <c r="S189" s="253">
        <f t="shared" ref="S189" si="13">SUM(N189:R192)</f>
        <v>0</v>
      </c>
      <c r="T189" s="198" t="s">
        <v>437</v>
      </c>
      <c r="U189" s="192" t="s">
        <v>439</v>
      </c>
    </row>
    <row r="190" spans="1:21" s="1" customFormat="1" x14ac:dyDescent="0.3">
      <c r="A190" s="198"/>
      <c r="B190" s="186"/>
      <c r="C190" s="189"/>
      <c r="D190" s="186"/>
      <c r="E190" s="196"/>
      <c r="F190" s="244"/>
      <c r="G190" s="2" t="s">
        <v>38</v>
      </c>
      <c r="H190" s="24" t="s">
        <v>2</v>
      </c>
      <c r="I190" s="53" t="s">
        <v>467</v>
      </c>
      <c r="J190" s="2">
        <v>3</v>
      </c>
      <c r="K190" s="2" t="s">
        <v>697</v>
      </c>
      <c r="L190" s="226"/>
      <c r="M190" s="192"/>
      <c r="N190" s="250"/>
      <c r="O190" s="251"/>
      <c r="P190" s="252"/>
      <c r="Q190" s="230"/>
      <c r="R190" s="230"/>
      <c r="S190" s="253"/>
      <c r="T190" s="198"/>
      <c r="U190" s="192"/>
    </row>
    <row r="191" spans="1:21" s="1" customFormat="1" x14ac:dyDescent="0.3">
      <c r="A191" s="198"/>
      <c r="B191" s="186"/>
      <c r="C191" s="189"/>
      <c r="D191" s="186"/>
      <c r="E191" s="196"/>
      <c r="F191" s="244"/>
      <c r="G191" s="2" t="s">
        <v>38</v>
      </c>
      <c r="H191" s="50" t="s">
        <v>2</v>
      </c>
      <c r="I191" s="2" t="s">
        <v>506</v>
      </c>
      <c r="J191" s="2">
        <v>3</v>
      </c>
      <c r="K191" s="2" t="s">
        <v>579</v>
      </c>
      <c r="L191" s="226"/>
      <c r="M191" s="192"/>
      <c r="N191" s="250"/>
      <c r="O191" s="251"/>
      <c r="P191" s="252"/>
      <c r="Q191" s="230"/>
      <c r="R191" s="230"/>
      <c r="S191" s="253"/>
      <c r="T191" s="198"/>
      <c r="U191" s="192"/>
    </row>
    <row r="192" spans="1:21" s="1" customFormat="1" x14ac:dyDescent="0.3">
      <c r="A192" s="198"/>
      <c r="B192" s="186"/>
      <c r="C192" s="189"/>
      <c r="D192" s="186"/>
      <c r="E192" s="196"/>
      <c r="F192" s="244"/>
      <c r="G192" s="2" t="s">
        <v>38</v>
      </c>
      <c r="H192" s="50" t="s">
        <v>2</v>
      </c>
      <c r="I192" s="2" t="s">
        <v>506</v>
      </c>
      <c r="J192" s="2">
        <v>3</v>
      </c>
      <c r="K192" s="2" t="s">
        <v>698</v>
      </c>
      <c r="L192" s="226"/>
      <c r="M192" s="192"/>
      <c r="N192" s="250"/>
      <c r="O192" s="251"/>
      <c r="P192" s="252"/>
      <c r="Q192" s="230"/>
      <c r="R192" s="230"/>
      <c r="S192" s="253"/>
      <c r="T192" s="198"/>
      <c r="U192" s="192"/>
    </row>
    <row r="193" spans="1:21" s="1" customFormat="1" ht="20.25" x14ac:dyDescent="0.3">
      <c r="A193" s="48">
        <v>6</v>
      </c>
      <c r="B193" s="186"/>
      <c r="C193" s="189"/>
      <c r="D193" s="186"/>
      <c r="E193" s="96" t="s">
        <v>358</v>
      </c>
      <c r="F193" s="26" t="s">
        <v>182</v>
      </c>
      <c r="G193" s="6" t="s">
        <v>37</v>
      </c>
      <c r="H193" s="51" t="s">
        <v>2</v>
      </c>
      <c r="I193" s="7" t="s">
        <v>476</v>
      </c>
      <c r="J193" s="7">
        <v>3</v>
      </c>
      <c r="K193" s="7" t="s">
        <v>690</v>
      </c>
      <c r="L193" s="27">
        <v>1</v>
      </c>
      <c r="M193" s="21" t="s">
        <v>177</v>
      </c>
      <c r="N193" s="149">
        <v>0</v>
      </c>
      <c r="O193" s="150">
        <v>0</v>
      </c>
      <c r="P193" s="151">
        <v>0</v>
      </c>
      <c r="Q193" s="143">
        <v>0</v>
      </c>
      <c r="R193" s="143">
        <v>0</v>
      </c>
      <c r="S193" s="136">
        <f>SUM(N193:R193)</f>
        <v>0</v>
      </c>
      <c r="T193" s="130" t="s">
        <v>437</v>
      </c>
      <c r="U193" s="128" t="s">
        <v>438</v>
      </c>
    </row>
    <row r="194" spans="1:21" s="1" customFormat="1" x14ac:dyDescent="0.3">
      <c r="A194" s="198">
        <v>7</v>
      </c>
      <c r="B194" s="186"/>
      <c r="C194" s="189"/>
      <c r="D194" s="186"/>
      <c r="E194" s="196" t="s">
        <v>359</v>
      </c>
      <c r="F194" s="244" t="s">
        <v>183</v>
      </c>
      <c r="G194" s="6" t="s">
        <v>37</v>
      </c>
      <c r="H194" s="51" t="s">
        <v>2</v>
      </c>
      <c r="I194" s="7" t="s">
        <v>463</v>
      </c>
      <c r="J194" s="7">
        <v>3</v>
      </c>
      <c r="K194" s="7" t="s">
        <v>562</v>
      </c>
      <c r="L194" s="226">
        <v>3</v>
      </c>
      <c r="M194" s="192" t="s">
        <v>177</v>
      </c>
      <c r="N194" s="250">
        <v>5000</v>
      </c>
      <c r="O194" s="251"/>
      <c r="P194" s="252">
        <v>15000</v>
      </c>
      <c r="Q194" s="230">
        <v>62760</v>
      </c>
      <c r="R194" s="230"/>
      <c r="S194" s="253">
        <f t="shared" ref="S194" si="14">SUM(N194:R196)</f>
        <v>82760</v>
      </c>
      <c r="T194" s="198" t="s">
        <v>437</v>
      </c>
      <c r="U194" s="192" t="s">
        <v>439</v>
      </c>
    </row>
    <row r="195" spans="1:21" s="1" customFormat="1" x14ac:dyDescent="0.3">
      <c r="A195" s="198"/>
      <c r="B195" s="186"/>
      <c r="C195" s="189"/>
      <c r="D195" s="186"/>
      <c r="E195" s="196"/>
      <c r="F195" s="244"/>
      <c r="G195" s="2" t="s">
        <v>38</v>
      </c>
      <c r="H195" s="50" t="s">
        <v>2</v>
      </c>
      <c r="I195" s="2" t="s">
        <v>471</v>
      </c>
      <c r="J195" s="2">
        <v>3</v>
      </c>
      <c r="K195" s="2" t="s">
        <v>699</v>
      </c>
      <c r="L195" s="226"/>
      <c r="M195" s="192"/>
      <c r="N195" s="250"/>
      <c r="O195" s="251"/>
      <c r="P195" s="252"/>
      <c r="Q195" s="230"/>
      <c r="R195" s="230"/>
      <c r="S195" s="253"/>
      <c r="T195" s="198"/>
      <c r="U195" s="192"/>
    </row>
    <row r="196" spans="1:21" s="1" customFormat="1" x14ac:dyDescent="0.3">
      <c r="A196" s="198"/>
      <c r="B196" s="186"/>
      <c r="C196" s="189"/>
      <c r="D196" s="186"/>
      <c r="E196" s="196"/>
      <c r="F196" s="244"/>
      <c r="G196" s="2" t="s">
        <v>38</v>
      </c>
      <c r="H196" s="50" t="s">
        <v>2</v>
      </c>
      <c r="I196" s="2" t="s">
        <v>516</v>
      </c>
      <c r="J196" s="2">
        <v>3</v>
      </c>
      <c r="K196" s="2" t="s">
        <v>700</v>
      </c>
      <c r="L196" s="226"/>
      <c r="M196" s="192"/>
      <c r="N196" s="250"/>
      <c r="O196" s="251"/>
      <c r="P196" s="252"/>
      <c r="Q196" s="230"/>
      <c r="R196" s="230"/>
      <c r="S196" s="253"/>
      <c r="T196" s="198"/>
      <c r="U196" s="192"/>
    </row>
    <row r="197" spans="1:21" s="1" customFormat="1" ht="20.25" x14ac:dyDescent="0.3">
      <c r="A197" s="48">
        <v>8</v>
      </c>
      <c r="B197" s="186"/>
      <c r="C197" s="189"/>
      <c r="D197" s="186"/>
      <c r="E197" s="96" t="s">
        <v>360</v>
      </c>
      <c r="F197" s="26" t="s">
        <v>184</v>
      </c>
      <c r="G197" s="6" t="s">
        <v>37</v>
      </c>
      <c r="H197" s="51" t="s">
        <v>2</v>
      </c>
      <c r="I197" s="7" t="s">
        <v>502</v>
      </c>
      <c r="J197" s="7">
        <v>3</v>
      </c>
      <c r="K197" s="7" t="s">
        <v>701</v>
      </c>
      <c r="L197" s="27">
        <v>1</v>
      </c>
      <c r="M197" s="21" t="s">
        <v>177</v>
      </c>
      <c r="N197" s="149">
        <v>0</v>
      </c>
      <c r="O197" s="150">
        <v>0</v>
      </c>
      <c r="P197" s="151">
        <v>0</v>
      </c>
      <c r="Q197" s="143">
        <v>0</v>
      </c>
      <c r="R197" s="143">
        <v>0</v>
      </c>
      <c r="S197" s="136">
        <f>SUM(N197:R197)</f>
        <v>0</v>
      </c>
      <c r="T197" s="130" t="s">
        <v>437</v>
      </c>
      <c r="U197" s="128" t="s">
        <v>439</v>
      </c>
    </row>
    <row r="198" spans="1:21" s="1" customFormat="1" ht="20.25" x14ac:dyDescent="0.3">
      <c r="A198" s="48">
        <v>9</v>
      </c>
      <c r="B198" s="186"/>
      <c r="C198" s="189"/>
      <c r="D198" s="186"/>
      <c r="E198" s="96" t="s">
        <v>361</v>
      </c>
      <c r="F198" s="26" t="s">
        <v>185</v>
      </c>
      <c r="G198" s="6" t="s">
        <v>37</v>
      </c>
      <c r="H198" s="51" t="s">
        <v>2</v>
      </c>
      <c r="I198" s="7" t="s">
        <v>488</v>
      </c>
      <c r="J198" s="7">
        <v>3</v>
      </c>
      <c r="K198" s="7" t="s">
        <v>702</v>
      </c>
      <c r="L198" s="27">
        <v>1</v>
      </c>
      <c r="M198" s="21" t="s">
        <v>177</v>
      </c>
      <c r="N198" s="149">
        <v>0</v>
      </c>
      <c r="O198" s="150">
        <v>0</v>
      </c>
      <c r="P198" s="151">
        <v>0</v>
      </c>
      <c r="Q198" s="143">
        <v>0</v>
      </c>
      <c r="R198" s="143">
        <v>0</v>
      </c>
      <c r="S198" s="136">
        <f>SUM(N198:R198)</f>
        <v>0</v>
      </c>
      <c r="T198" s="130" t="s">
        <v>440</v>
      </c>
      <c r="U198" s="128" t="s">
        <v>442</v>
      </c>
    </row>
    <row r="199" spans="1:21" s="1" customFormat="1" x14ac:dyDescent="0.3">
      <c r="A199" s="198">
        <v>10</v>
      </c>
      <c r="B199" s="186"/>
      <c r="C199" s="189"/>
      <c r="D199" s="186"/>
      <c r="E199" s="196" t="s">
        <v>362</v>
      </c>
      <c r="F199" s="244" t="s">
        <v>186</v>
      </c>
      <c r="G199" s="6" t="s">
        <v>37</v>
      </c>
      <c r="H199" s="51" t="s">
        <v>2</v>
      </c>
      <c r="I199" s="7" t="s">
        <v>467</v>
      </c>
      <c r="J199" s="7">
        <v>3</v>
      </c>
      <c r="K199" s="7" t="s">
        <v>589</v>
      </c>
      <c r="L199" s="226">
        <v>4</v>
      </c>
      <c r="M199" s="192" t="s">
        <v>177</v>
      </c>
      <c r="N199" s="337">
        <v>12000</v>
      </c>
      <c r="O199" s="251">
        <v>60000</v>
      </c>
      <c r="P199" s="334">
        <v>60000</v>
      </c>
      <c r="Q199" s="230">
        <v>68000</v>
      </c>
      <c r="R199" s="334">
        <v>0</v>
      </c>
      <c r="S199" s="253">
        <f t="shared" ref="S199" si="15">SUM(N199:R202)</f>
        <v>200000</v>
      </c>
      <c r="T199" s="198" t="s">
        <v>440</v>
      </c>
      <c r="U199" s="192" t="s">
        <v>442</v>
      </c>
    </row>
    <row r="200" spans="1:21" s="1" customFormat="1" x14ac:dyDescent="0.3">
      <c r="A200" s="198"/>
      <c r="B200" s="186"/>
      <c r="C200" s="189"/>
      <c r="D200" s="186"/>
      <c r="E200" s="196"/>
      <c r="F200" s="244"/>
      <c r="G200" s="2" t="s">
        <v>38</v>
      </c>
      <c r="H200" s="50" t="s">
        <v>2</v>
      </c>
      <c r="I200" s="2" t="s">
        <v>465</v>
      </c>
      <c r="J200" s="2">
        <v>3</v>
      </c>
      <c r="K200" s="2" t="s">
        <v>579</v>
      </c>
      <c r="L200" s="226"/>
      <c r="M200" s="192"/>
      <c r="N200" s="337"/>
      <c r="O200" s="251"/>
      <c r="P200" s="334"/>
      <c r="Q200" s="230"/>
      <c r="R200" s="334"/>
      <c r="S200" s="253"/>
      <c r="T200" s="198"/>
      <c r="U200" s="192"/>
    </row>
    <row r="201" spans="1:21" s="1" customFormat="1" x14ac:dyDescent="0.3">
      <c r="A201" s="198"/>
      <c r="B201" s="186"/>
      <c r="C201" s="189"/>
      <c r="D201" s="186"/>
      <c r="E201" s="196"/>
      <c r="F201" s="244"/>
      <c r="G201" s="2" t="s">
        <v>38</v>
      </c>
      <c r="H201" s="50" t="s">
        <v>2</v>
      </c>
      <c r="I201" s="2" t="s">
        <v>506</v>
      </c>
      <c r="J201" s="2">
        <v>3</v>
      </c>
      <c r="K201" s="2" t="s">
        <v>703</v>
      </c>
      <c r="L201" s="226"/>
      <c r="M201" s="192"/>
      <c r="N201" s="337"/>
      <c r="O201" s="251"/>
      <c r="P201" s="334"/>
      <c r="Q201" s="230"/>
      <c r="R201" s="334"/>
      <c r="S201" s="253"/>
      <c r="T201" s="198"/>
      <c r="U201" s="192"/>
    </row>
    <row r="202" spans="1:21" s="1" customFormat="1" x14ac:dyDescent="0.3">
      <c r="A202" s="198"/>
      <c r="B202" s="186"/>
      <c r="C202" s="189"/>
      <c r="D202" s="186"/>
      <c r="E202" s="196"/>
      <c r="F202" s="244"/>
      <c r="G202" s="2" t="s">
        <v>38</v>
      </c>
      <c r="H202" s="50" t="s">
        <v>2</v>
      </c>
      <c r="I202" s="2" t="s">
        <v>466</v>
      </c>
      <c r="J202" s="2">
        <v>3</v>
      </c>
      <c r="K202" s="2" t="s">
        <v>704</v>
      </c>
      <c r="L202" s="226"/>
      <c r="M202" s="192"/>
      <c r="N202" s="337"/>
      <c r="O202" s="251"/>
      <c r="P202" s="334"/>
      <c r="Q202" s="230"/>
      <c r="R202" s="334"/>
      <c r="S202" s="253"/>
      <c r="T202" s="198"/>
      <c r="U202" s="192"/>
    </row>
    <row r="203" spans="1:21" s="1" customFormat="1" x14ac:dyDescent="0.3">
      <c r="A203" s="198">
        <v>11</v>
      </c>
      <c r="B203" s="186"/>
      <c r="C203" s="189"/>
      <c r="D203" s="186"/>
      <c r="E203" s="196" t="s">
        <v>363</v>
      </c>
      <c r="F203" s="244" t="s">
        <v>187</v>
      </c>
      <c r="G203" s="6" t="s">
        <v>37</v>
      </c>
      <c r="H203" s="51" t="s">
        <v>2</v>
      </c>
      <c r="I203" s="7" t="s">
        <v>481</v>
      </c>
      <c r="J203" s="7">
        <v>3</v>
      </c>
      <c r="K203" s="7" t="s">
        <v>624</v>
      </c>
      <c r="L203" s="226">
        <v>2</v>
      </c>
      <c r="M203" s="192" t="s">
        <v>177</v>
      </c>
      <c r="N203" s="250">
        <v>15000</v>
      </c>
      <c r="O203" s="251">
        <v>60000</v>
      </c>
      <c r="P203" s="252">
        <v>30000</v>
      </c>
      <c r="Q203" s="230">
        <v>45000</v>
      </c>
      <c r="R203" s="230">
        <v>0</v>
      </c>
      <c r="S203" s="253">
        <f>SUM(N203:R204)</f>
        <v>150000</v>
      </c>
      <c r="T203" s="198" t="s">
        <v>440</v>
      </c>
      <c r="U203" s="192" t="s">
        <v>442</v>
      </c>
    </row>
    <row r="204" spans="1:21" s="1" customFormat="1" x14ac:dyDescent="0.3">
      <c r="A204" s="198"/>
      <c r="B204" s="186"/>
      <c r="C204" s="189"/>
      <c r="D204" s="186"/>
      <c r="E204" s="196"/>
      <c r="F204" s="244"/>
      <c r="G204" s="2" t="s">
        <v>38</v>
      </c>
      <c r="H204" s="50" t="s">
        <v>2</v>
      </c>
      <c r="I204" s="2" t="s">
        <v>502</v>
      </c>
      <c r="J204" s="2">
        <v>3</v>
      </c>
      <c r="K204" s="2" t="s">
        <v>696</v>
      </c>
      <c r="L204" s="226"/>
      <c r="M204" s="192"/>
      <c r="N204" s="250"/>
      <c r="O204" s="251"/>
      <c r="P204" s="252"/>
      <c r="Q204" s="230"/>
      <c r="R204" s="230"/>
      <c r="S204" s="253"/>
      <c r="T204" s="198"/>
      <c r="U204" s="192"/>
    </row>
    <row r="205" spans="1:21" s="1" customFormat="1" x14ac:dyDescent="0.3">
      <c r="A205" s="198">
        <v>12</v>
      </c>
      <c r="B205" s="186"/>
      <c r="C205" s="189"/>
      <c r="D205" s="186"/>
      <c r="E205" s="196" t="s">
        <v>364</v>
      </c>
      <c r="F205" s="244" t="s">
        <v>188</v>
      </c>
      <c r="G205" s="6" t="s">
        <v>37</v>
      </c>
      <c r="H205" s="52" t="s">
        <v>2</v>
      </c>
      <c r="I205" s="6" t="s">
        <v>466</v>
      </c>
      <c r="J205" s="6">
        <v>3</v>
      </c>
      <c r="K205" s="6" t="s">
        <v>705</v>
      </c>
      <c r="L205" s="226">
        <v>3</v>
      </c>
      <c r="M205" s="192" t="s">
        <v>177</v>
      </c>
      <c r="N205" s="250">
        <v>19500</v>
      </c>
      <c r="O205" s="251">
        <v>80000</v>
      </c>
      <c r="P205" s="252">
        <v>33000</v>
      </c>
      <c r="Q205" s="230">
        <v>67500</v>
      </c>
      <c r="R205" s="230">
        <v>0</v>
      </c>
      <c r="S205" s="253">
        <f>SUM(N205:R207)</f>
        <v>200000</v>
      </c>
      <c r="T205" s="198" t="s">
        <v>440</v>
      </c>
      <c r="U205" s="192" t="s">
        <v>442</v>
      </c>
    </row>
    <row r="206" spans="1:21" s="1" customFormat="1" x14ac:dyDescent="0.3">
      <c r="A206" s="198"/>
      <c r="B206" s="186"/>
      <c r="C206" s="189"/>
      <c r="D206" s="186"/>
      <c r="E206" s="196"/>
      <c r="F206" s="244"/>
      <c r="G206" s="2" t="s">
        <v>38</v>
      </c>
      <c r="H206" s="50" t="s">
        <v>2</v>
      </c>
      <c r="I206" s="2" t="s">
        <v>504</v>
      </c>
      <c r="J206" s="2">
        <v>3</v>
      </c>
      <c r="K206" s="2" t="s">
        <v>706</v>
      </c>
      <c r="L206" s="226"/>
      <c r="M206" s="192"/>
      <c r="N206" s="250"/>
      <c r="O206" s="251"/>
      <c r="P206" s="252"/>
      <c r="Q206" s="230"/>
      <c r="R206" s="230"/>
      <c r="S206" s="253"/>
      <c r="T206" s="198"/>
      <c r="U206" s="192"/>
    </row>
    <row r="207" spans="1:21" s="1" customFormat="1" x14ac:dyDescent="0.3">
      <c r="A207" s="198"/>
      <c r="B207" s="186"/>
      <c r="C207" s="189"/>
      <c r="D207" s="186"/>
      <c r="E207" s="196"/>
      <c r="F207" s="244"/>
      <c r="G207" s="2" t="s">
        <v>38</v>
      </c>
      <c r="H207" s="50" t="s">
        <v>2</v>
      </c>
      <c r="I207" s="2" t="s">
        <v>504</v>
      </c>
      <c r="J207" s="2">
        <v>3</v>
      </c>
      <c r="K207" s="2" t="s">
        <v>707</v>
      </c>
      <c r="L207" s="226"/>
      <c r="M207" s="192"/>
      <c r="N207" s="250"/>
      <c r="O207" s="251"/>
      <c r="P207" s="252"/>
      <c r="Q207" s="230"/>
      <c r="R207" s="230"/>
      <c r="S207" s="253"/>
      <c r="T207" s="198"/>
      <c r="U207" s="192"/>
    </row>
    <row r="208" spans="1:21" s="1" customFormat="1" ht="20.25" x14ac:dyDescent="0.3">
      <c r="A208" s="48">
        <v>13</v>
      </c>
      <c r="B208" s="186"/>
      <c r="C208" s="189"/>
      <c r="D208" s="186"/>
      <c r="E208" s="96" t="s">
        <v>365</v>
      </c>
      <c r="F208" s="26" t="s">
        <v>189</v>
      </c>
      <c r="G208" s="6" t="s">
        <v>37</v>
      </c>
      <c r="H208" s="51" t="s">
        <v>2</v>
      </c>
      <c r="I208" s="7" t="s">
        <v>517</v>
      </c>
      <c r="J208" s="7">
        <v>4</v>
      </c>
      <c r="K208" s="7" t="s">
        <v>708</v>
      </c>
      <c r="L208" s="27">
        <v>1</v>
      </c>
      <c r="M208" s="21" t="s">
        <v>177</v>
      </c>
      <c r="N208" s="149">
        <v>0</v>
      </c>
      <c r="O208" s="150">
        <v>0</v>
      </c>
      <c r="P208" s="151">
        <v>0</v>
      </c>
      <c r="Q208" s="143">
        <v>0</v>
      </c>
      <c r="R208" s="143">
        <v>0</v>
      </c>
      <c r="S208" s="136">
        <f>SUM(N208:R208)</f>
        <v>0</v>
      </c>
      <c r="T208" s="130" t="s">
        <v>440</v>
      </c>
      <c r="U208" s="128" t="s">
        <v>441</v>
      </c>
    </row>
    <row r="209" spans="1:21" s="1" customFormat="1" x14ac:dyDescent="0.3">
      <c r="A209" s="182">
        <v>14</v>
      </c>
      <c r="B209" s="186"/>
      <c r="C209" s="189"/>
      <c r="D209" s="186"/>
      <c r="E209" s="231" t="s">
        <v>366</v>
      </c>
      <c r="F209" s="242" t="s">
        <v>214</v>
      </c>
      <c r="G209" s="6" t="s">
        <v>37</v>
      </c>
      <c r="H209" s="51" t="s">
        <v>2</v>
      </c>
      <c r="I209" s="6" t="s">
        <v>464</v>
      </c>
      <c r="J209" s="6">
        <v>3</v>
      </c>
      <c r="K209" s="6" t="s">
        <v>709</v>
      </c>
      <c r="L209" s="214">
        <v>4</v>
      </c>
      <c r="M209" s="217" t="s">
        <v>177</v>
      </c>
      <c r="N209" s="199">
        <v>0</v>
      </c>
      <c r="O209" s="202">
        <v>80000</v>
      </c>
      <c r="P209" s="205">
        <v>52500</v>
      </c>
      <c r="Q209" s="208">
        <v>67500</v>
      </c>
      <c r="R209" s="208">
        <v>0</v>
      </c>
      <c r="S209" s="211">
        <f>SUM(N209:R212)</f>
        <v>200000</v>
      </c>
      <c r="T209" s="227" t="s">
        <v>440</v>
      </c>
      <c r="U209" s="217" t="s">
        <v>442</v>
      </c>
    </row>
    <row r="210" spans="1:21" s="1" customFormat="1" x14ac:dyDescent="0.3">
      <c r="A210" s="183"/>
      <c r="B210" s="186"/>
      <c r="C210" s="189"/>
      <c r="D210" s="186"/>
      <c r="E210" s="239"/>
      <c r="F210" s="240"/>
      <c r="G210" s="2" t="s">
        <v>38</v>
      </c>
      <c r="H210" s="50" t="s">
        <v>2</v>
      </c>
      <c r="I210" s="2" t="s">
        <v>485</v>
      </c>
      <c r="J210" s="2">
        <v>3</v>
      </c>
      <c r="K210" s="2" t="s">
        <v>710</v>
      </c>
      <c r="L210" s="215"/>
      <c r="M210" s="218"/>
      <c r="N210" s="200"/>
      <c r="O210" s="203"/>
      <c r="P210" s="206"/>
      <c r="Q210" s="209"/>
      <c r="R210" s="209"/>
      <c r="S210" s="212"/>
      <c r="T210" s="228"/>
      <c r="U210" s="218"/>
    </row>
    <row r="211" spans="1:21" s="1" customFormat="1" x14ac:dyDescent="0.3">
      <c r="A211" s="183"/>
      <c r="B211" s="186"/>
      <c r="C211" s="189"/>
      <c r="D211" s="186"/>
      <c r="E211" s="239"/>
      <c r="F211" s="240"/>
      <c r="G211" s="2" t="s">
        <v>38</v>
      </c>
      <c r="H211" s="50" t="s">
        <v>2</v>
      </c>
      <c r="I211" s="2" t="s">
        <v>464</v>
      </c>
      <c r="J211" s="2">
        <v>3</v>
      </c>
      <c r="K211" s="2" t="s">
        <v>711</v>
      </c>
      <c r="L211" s="215"/>
      <c r="M211" s="218"/>
      <c r="N211" s="200"/>
      <c r="O211" s="203"/>
      <c r="P211" s="206"/>
      <c r="Q211" s="209"/>
      <c r="R211" s="209"/>
      <c r="S211" s="212"/>
      <c r="T211" s="228"/>
      <c r="U211" s="218"/>
    </row>
    <row r="212" spans="1:21" s="1" customFormat="1" x14ac:dyDescent="0.3">
      <c r="A212" s="184"/>
      <c r="B212" s="186"/>
      <c r="C212" s="189"/>
      <c r="D212" s="186"/>
      <c r="E212" s="232"/>
      <c r="F212" s="241"/>
      <c r="G212" s="2" t="s">
        <v>38</v>
      </c>
      <c r="H212" s="50" t="s">
        <v>2</v>
      </c>
      <c r="I212" s="2" t="s">
        <v>505</v>
      </c>
      <c r="J212" s="2">
        <v>3</v>
      </c>
      <c r="K212" s="2" t="s">
        <v>712</v>
      </c>
      <c r="L212" s="216"/>
      <c r="M212" s="219"/>
      <c r="N212" s="201"/>
      <c r="O212" s="204"/>
      <c r="P212" s="207"/>
      <c r="Q212" s="210"/>
      <c r="R212" s="210"/>
      <c r="S212" s="213"/>
      <c r="T212" s="229"/>
      <c r="U212" s="219"/>
    </row>
    <row r="213" spans="1:21" s="1" customFormat="1" x14ac:dyDescent="0.3">
      <c r="A213" s="182">
        <v>15</v>
      </c>
      <c r="B213" s="186"/>
      <c r="C213" s="189"/>
      <c r="D213" s="186"/>
      <c r="E213" s="231" t="s">
        <v>367</v>
      </c>
      <c r="F213" s="242" t="s">
        <v>231</v>
      </c>
      <c r="G213" s="6" t="s">
        <v>37</v>
      </c>
      <c r="H213" s="51" t="s">
        <v>2</v>
      </c>
      <c r="I213" s="6" t="s">
        <v>504</v>
      </c>
      <c r="J213" s="6">
        <v>3</v>
      </c>
      <c r="K213" s="6" t="s">
        <v>713</v>
      </c>
      <c r="L213" s="214">
        <v>4</v>
      </c>
      <c r="M213" s="217" t="s">
        <v>177</v>
      </c>
      <c r="N213" s="328">
        <v>0</v>
      </c>
      <c r="O213" s="202">
        <v>80000</v>
      </c>
      <c r="P213" s="329">
        <v>60000</v>
      </c>
      <c r="Q213" s="329">
        <v>60000</v>
      </c>
      <c r="R213" s="222">
        <v>0</v>
      </c>
      <c r="S213" s="211">
        <f>SUM(N213:R216)</f>
        <v>200000</v>
      </c>
      <c r="T213" s="227" t="s">
        <v>440</v>
      </c>
      <c r="U213" s="217" t="s">
        <v>442</v>
      </c>
    </row>
    <row r="214" spans="1:21" s="1" customFormat="1" x14ac:dyDescent="0.3">
      <c r="A214" s="183"/>
      <c r="B214" s="186"/>
      <c r="C214" s="189"/>
      <c r="D214" s="186"/>
      <c r="E214" s="239"/>
      <c r="F214" s="240"/>
      <c r="G214" s="2" t="s">
        <v>38</v>
      </c>
      <c r="H214" s="50" t="s">
        <v>2</v>
      </c>
      <c r="I214" s="2" t="s">
        <v>458</v>
      </c>
      <c r="J214" s="2">
        <v>3</v>
      </c>
      <c r="K214" s="2" t="s">
        <v>714</v>
      </c>
      <c r="L214" s="215"/>
      <c r="M214" s="218"/>
      <c r="N214" s="330"/>
      <c r="O214" s="203"/>
      <c r="P214" s="331"/>
      <c r="Q214" s="331"/>
      <c r="R214" s="223"/>
      <c r="S214" s="212"/>
      <c r="T214" s="228"/>
      <c r="U214" s="218"/>
    </row>
    <row r="215" spans="1:21" s="1" customFormat="1" x14ac:dyDescent="0.3">
      <c r="A215" s="183"/>
      <c r="B215" s="186"/>
      <c r="C215" s="189"/>
      <c r="D215" s="186"/>
      <c r="E215" s="239"/>
      <c r="F215" s="240"/>
      <c r="G215" s="2" t="s">
        <v>38</v>
      </c>
      <c r="H215" s="50" t="s">
        <v>2</v>
      </c>
      <c r="I215" s="2" t="s">
        <v>475</v>
      </c>
      <c r="J215" s="2">
        <v>3</v>
      </c>
      <c r="K215" s="2" t="s">
        <v>680</v>
      </c>
      <c r="L215" s="215"/>
      <c r="M215" s="218"/>
      <c r="N215" s="330"/>
      <c r="O215" s="203"/>
      <c r="P215" s="331"/>
      <c r="Q215" s="331"/>
      <c r="R215" s="223"/>
      <c r="S215" s="212"/>
      <c r="T215" s="228"/>
      <c r="U215" s="218"/>
    </row>
    <row r="216" spans="1:21" s="1" customFormat="1" ht="17.25" thickBot="1" x14ac:dyDescent="0.35">
      <c r="A216" s="184"/>
      <c r="B216" s="187"/>
      <c r="C216" s="190"/>
      <c r="D216" s="187"/>
      <c r="E216" s="232"/>
      <c r="F216" s="241"/>
      <c r="G216" s="2" t="s">
        <v>38</v>
      </c>
      <c r="H216" s="50" t="s">
        <v>2</v>
      </c>
      <c r="I216" s="3" t="s">
        <v>475</v>
      </c>
      <c r="J216" s="2">
        <v>3</v>
      </c>
      <c r="K216" s="2" t="s">
        <v>715</v>
      </c>
      <c r="L216" s="216"/>
      <c r="M216" s="219"/>
      <c r="N216" s="338"/>
      <c r="O216" s="220"/>
      <c r="P216" s="339"/>
      <c r="Q216" s="339"/>
      <c r="R216" s="224"/>
      <c r="S216" s="225"/>
      <c r="T216" s="229"/>
      <c r="U216" s="219"/>
    </row>
    <row r="217" spans="1:21" s="1" customFormat="1" x14ac:dyDescent="0.3">
      <c r="A217" s="193">
        <v>1</v>
      </c>
      <c r="B217" s="185" t="s">
        <v>12</v>
      </c>
      <c r="C217" s="188" t="s">
        <v>48</v>
      </c>
      <c r="D217" s="185">
        <v>310481</v>
      </c>
      <c r="E217" s="195" t="s">
        <v>368</v>
      </c>
      <c r="F217" s="283" t="s">
        <v>49</v>
      </c>
      <c r="G217" s="4" t="s">
        <v>37</v>
      </c>
      <c r="H217" s="5" t="s">
        <v>2</v>
      </c>
      <c r="I217" s="5" t="s">
        <v>494</v>
      </c>
      <c r="J217" s="5">
        <v>4</v>
      </c>
      <c r="K217" s="5" t="s">
        <v>569</v>
      </c>
      <c r="L217" s="284">
        <v>3</v>
      </c>
      <c r="M217" s="191" t="s">
        <v>14</v>
      </c>
      <c r="N217" s="281">
        <v>0</v>
      </c>
      <c r="O217" s="289">
        <v>60000</v>
      </c>
      <c r="P217" s="287">
        <v>40000</v>
      </c>
      <c r="Q217" s="270">
        <v>100000</v>
      </c>
      <c r="R217" s="270">
        <v>0</v>
      </c>
      <c r="S217" s="280">
        <f>SUM(N217:R219)</f>
        <v>200000</v>
      </c>
      <c r="T217" s="197" t="s">
        <v>443</v>
      </c>
      <c r="U217" s="191" t="s">
        <v>444</v>
      </c>
    </row>
    <row r="218" spans="1:21" s="1" customFormat="1" x14ac:dyDescent="0.3">
      <c r="A218" s="194"/>
      <c r="B218" s="186"/>
      <c r="C218" s="189"/>
      <c r="D218" s="186"/>
      <c r="E218" s="196"/>
      <c r="F218" s="244"/>
      <c r="G218" s="2" t="s">
        <v>38</v>
      </c>
      <c r="H218" s="2" t="s">
        <v>2</v>
      </c>
      <c r="I218" s="2" t="s">
        <v>456</v>
      </c>
      <c r="J218" s="2">
        <v>4</v>
      </c>
      <c r="K218" s="2" t="s">
        <v>704</v>
      </c>
      <c r="L218" s="226"/>
      <c r="M218" s="192"/>
      <c r="N218" s="282"/>
      <c r="O218" s="251"/>
      <c r="P218" s="252"/>
      <c r="Q218" s="230"/>
      <c r="R218" s="230"/>
      <c r="S218" s="253"/>
      <c r="T218" s="198"/>
      <c r="U218" s="192"/>
    </row>
    <row r="219" spans="1:21" s="1" customFormat="1" x14ac:dyDescent="0.3">
      <c r="A219" s="194"/>
      <c r="B219" s="186"/>
      <c r="C219" s="189"/>
      <c r="D219" s="186"/>
      <c r="E219" s="196"/>
      <c r="F219" s="244"/>
      <c r="G219" s="2" t="s">
        <v>38</v>
      </c>
      <c r="H219" s="2" t="s">
        <v>2</v>
      </c>
      <c r="I219" s="2" t="s">
        <v>518</v>
      </c>
      <c r="J219" s="2">
        <v>4</v>
      </c>
      <c r="K219" s="2" t="s">
        <v>716</v>
      </c>
      <c r="L219" s="226"/>
      <c r="M219" s="192"/>
      <c r="N219" s="282"/>
      <c r="O219" s="251"/>
      <c r="P219" s="252"/>
      <c r="Q219" s="230"/>
      <c r="R219" s="230"/>
      <c r="S219" s="253"/>
      <c r="T219" s="198"/>
      <c r="U219" s="192"/>
    </row>
    <row r="220" spans="1:21" s="1" customFormat="1" x14ac:dyDescent="0.3">
      <c r="A220" s="194">
        <v>2</v>
      </c>
      <c r="B220" s="186"/>
      <c r="C220" s="189"/>
      <c r="D220" s="186"/>
      <c r="E220" s="196" t="s">
        <v>369</v>
      </c>
      <c r="F220" s="244" t="s">
        <v>73</v>
      </c>
      <c r="G220" s="82" t="s">
        <v>37</v>
      </c>
      <c r="H220" s="84" t="s">
        <v>2</v>
      </c>
      <c r="I220" s="84" t="s">
        <v>499</v>
      </c>
      <c r="J220" s="84">
        <v>4</v>
      </c>
      <c r="K220" s="84" t="s">
        <v>717</v>
      </c>
      <c r="L220" s="226">
        <v>2</v>
      </c>
      <c r="M220" s="192" t="s">
        <v>14</v>
      </c>
      <c r="N220" s="282">
        <v>10000</v>
      </c>
      <c r="O220" s="251">
        <v>30000</v>
      </c>
      <c r="P220" s="252">
        <v>20000</v>
      </c>
      <c r="Q220" s="230">
        <v>40000</v>
      </c>
      <c r="R220" s="230">
        <v>0</v>
      </c>
      <c r="S220" s="253">
        <f>SUM(N220:R221)</f>
        <v>100000</v>
      </c>
      <c r="T220" s="198" t="s">
        <v>443</v>
      </c>
      <c r="U220" s="192" t="s">
        <v>444</v>
      </c>
    </row>
    <row r="221" spans="1:21" s="1" customFormat="1" x14ac:dyDescent="0.3">
      <c r="A221" s="194"/>
      <c r="B221" s="186"/>
      <c r="C221" s="189"/>
      <c r="D221" s="186"/>
      <c r="E221" s="196"/>
      <c r="F221" s="244"/>
      <c r="G221" s="2" t="s">
        <v>38</v>
      </c>
      <c r="H221" s="2" t="s">
        <v>2</v>
      </c>
      <c r="I221" s="2" t="s">
        <v>488</v>
      </c>
      <c r="J221" s="2">
        <v>4</v>
      </c>
      <c r="K221" s="2" t="s">
        <v>598</v>
      </c>
      <c r="L221" s="226"/>
      <c r="M221" s="192"/>
      <c r="N221" s="282"/>
      <c r="O221" s="251"/>
      <c r="P221" s="252"/>
      <c r="Q221" s="230"/>
      <c r="R221" s="230"/>
      <c r="S221" s="253"/>
      <c r="T221" s="198"/>
      <c r="U221" s="192"/>
    </row>
    <row r="222" spans="1:21" s="1" customFormat="1" x14ac:dyDescent="0.3">
      <c r="A222" s="194">
        <v>3</v>
      </c>
      <c r="B222" s="186"/>
      <c r="C222" s="189"/>
      <c r="D222" s="186"/>
      <c r="E222" s="196" t="s">
        <v>370</v>
      </c>
      <c r="F222" s="244" t="s">
        <v>74</v>
      </c>
      <c r="G222" s="82" t="s">
        <v>37</v>
      </c>
      <c r="H222" s="84" t="s">
        <v>2</v>
      </c>
      <c r="I222" s="84" t="s">
        <v>492</v>
      </c>
      <c r="J222" s="84">
        <v>4</v>
      </c>
      <c r="K222" s="84" t="s">
        <v>718</v>
      </c>
      <c r="L222" s="226">
        <v>2</v>
      </c>
      <c r="M222" s="192" t="s">
        <v>14</v>
      </c>
      <c r="N222" s="282">
        <v>0</v>
      </c>
      <c r="O222" s="251">
        <v>40000</v>
      </c>
      <c r="P222" s="252">
        <v>30000</v>
      </c>
      <c r="Q222" s="230">
        <v>0</v>
      </c>
      <c r="R222" s="230">
        <v>80000</v>
      </c>
      <c r="S222" s="253">
        <f>SUM(N222:R223)</f>
        <v>150000</v>
      </c>
      <c r="T222" s="198" t="s">
        <v>443</v>
      </c>
      <c r="U222" s="192" t="s">
        <v>444</v>
      </c>
    </row>
    <row r="223" spans="1:21" s="1" customFormat="1" x14ac:dyDescent="0.3">
      <c r="A223" s="194"/>
      <c r="B223" s="186"/>
      <c r="C223" s="189"/>
      <c r="D223" s="186"/>
      <c r="E223" s="196"/>
      <c r="F223" s="244"/>
      <c r="G223" s="2" t="s">
        <v>38</v>
      </c>
      <c r="H223" s="2" t="s">
        <v>2</v>
      </c>
      <c r="I223" s="2" t="s">
        <v>473</v>
      </c>
      <c r="J223" s="2">
        <v>4</v>
      </c>
      <c r="K223" s="2" t="s">
        <v>719</v>
      </c>
      <c r="L223" s="226"/>
      <c r="M223" s="192"/>
      <c r="N223" s="282"/>
      <c r="O223" s="251"/>
      <c r="P223" s="252"/>
      <c r="Q223" s="230"/>
      <c r="R223" s="230"/>
      <c r="S223" s="253"/>
      <c r="T223" s="198"/>
      <c r="U223" s="192"/>
    </row>
    <row r="224" spans="1:21" s="1" customFormat="1" x14ac:dyDescent="0.3">
      <c r="A224" s="194">
        <v>4</v>
      </c>
      <c r="B224" s="186"/>
      <c r="C224" s="189"/>
      <c r="D224" s="186"/>
      <c r="E224" s="196" t="s">
        <v>371</v>
      </c>
      <c r="F224" s="244" t="s">
        <v>75</v>
      </c>
      <c r="G224" s="82" t="s">
        <v>37</v>
      </c>
      <c r="H224" s="84" t="s">
        <v>2</v>
      </c>
      <c r="I224" s="84" t="s">
        <v>492</v>
      </c>
      <c r="J224" s="84">
        <v>4</v>
      </c>
      <c r="K224" s="84" t="s">
        <v>720</v>
      </c>
      <c r="L224" s="226">
        <v>3</v>
      </c>
      <c r="M224" s="192" t="s">
        <v>14</v>
      </c>
      <c r="N224" s="282">
        <v>5000</v>
      </c>
      <c r="O224" s="251">
        <v>60000</v>
      </c>
      <c r="P224" s="252">
        <v>45000</v>
      </c>
      <c r="Q224" s="230">
        <v>46600</v>
      </c>
      <c r="R224" s="230">
        <v>0</v>
      </c>
      <c r="S224" s="253">
        <f t="shared" ref="S224" si="16">SUM(N224:R226)</f>
        <v>156600</v>
      </c>
      <c r="T224" s="198" t="s">
        <v>443</v>
      </c>
      <c r="U224" s="192" t="s">
        <v>444</v>
      </c>
    </row>
    <row r="225" spans="1:21" s="1" customFormat="1" x14ac:dyDescent="0.3">
      <c r="A225" s="194"/>
      <c r="B225" s="186"/>
      <c r="C225" s="189"/>
      <c r="D225" s="186"/>
      <c r="E225" s="196"/>
      <c r="F225" s="244"/>
      <c r="G225" s="2" t="s">
        <v>38</v>
      </c>
      <c r="H225" s="2" t="s">
        <v>2</v>
      </c>
      <c r="I225" s="2" t="s">
        <v>482</v>
      </c>
      <c r="J225" s="2">
        <v>4</v>
      </c>
      <c r="K225" s="2" t="s">
        <v>607</v>
      </c>
      <c r="L225" s="226"/>
      <c r="M225" s="192"/>
      <c r="N225" s="282"/>
      <c r="O225" s="251"/>
      <c r="P225" s="252"/>
      <c r="Q225" s="230"/>
      <c r="R225" s="230"/>
      <c r="S225" s="253"/>
      <c r="T225" s="198"/>
      <c r="U225" s="192"/>
    </row>
    <row r="226" spans="1:21" s="1" customFormat="1" x14ac:dyDescent="0.3">
      <c r="A226" s="194"/>
      <c r="B226" s="186"/>
      <c r="C226" s="189"/>
      <c r="D226" s="186"/>
      <c r="E226" s="196"/>
      <c r="F226" s="244"/>
      <c r="G226" s="2" t="s">
        <v>38</v>
      </c>
      <c r="H226" s="2" t="s">
        <v>2</v>
      </c>
      <c r="I226" s="2" t="s">
        <v>493</v>
      </c>
      <c r="J226" s="2">
        <v>4</v>
      </c>
      <c r="K226" s="2" t="s">
        <v>721</v>
      </c>
      <c r="L226" s="226"/>
      <c r="M226" s="192"/>
      <c r="N226" s="282"/>
      <c r="O226" s="251"/>
      <c r="P226" s="252"/>
      <c r="Q226" s="230"/>
      <c r="R226" s="230"/>
      <c r="S226" s="253"/>
      <c r="T226" s="198"/>
      <c r="U226" s="192"/>
    </row>
    <row r="227" spans="1:21" s="1" customFormat="1" x14ac:dyDescent="0.3">
      <c r="A227" s="194">
        <v>5</v>
      </c>
      <c r="B227" s="186"/>
      <c r="C227" s="189"/>
      <c r="D227" s="186"/>
      <c r="E227" s="196" t="s">
        <v>372</v>
      </c>
      <c r="F227" s="244" t="s">
        <v>76</v>
      </c>
      <c r="G227" s="82" t="s">
        <v>37</v>
      </c>
      <c r="H227" s="84" t="s">
        <v>2</v>
      </c>
      <c r="I227" s="84" t="s">
        <v>473</v>
      </c>
      <c r="J227" s="84">
        <v>4</v>
      </c>
      <c r="K227" s="84" t="s">
        <v>722</v>
      </c>
      <c r="L227" s="226">
        <v>3</v>
      </c>
      <c r="M227" s="192" t="s">
        <v>14</v>
      </c>
      <c r="N227" s="282">
        <v>14000</v>
      </c>
      <c r="O227" s="251">
        <v>60000</v>
      </c>
      <c r="P227" s="252">
        <v>60000</v>
      </c>
      <c r="Q227" s="230">
        <v>51000</v>
      </c>
      <c r="R227" s="230">
        <v>15000</v>
      </c>
      <c r="S227" s="253">
        <f>SUM(N227:R229)</f>
        <v>200000</v>
      </c>
      <c r="T227" s="198" t="s">
        <v>443</v>
      </c>
      <c r="U227" s="192" t="s">
        <v>444</v>
      </c>
    </row>
    <row r="228" spans="1:21" s="1" customFormat="1" x14ac:dyDescent="0.3">
      <c r="A228" s="194"/>
      <c r="B228" s="186"/>
      <c r="C228" s="189"/>
      <c r="D228" s="186"/>
      <c r="E228" s="196"/>
      <c r="F228" s="244"/>
      <c r="G228" s="2" t="s">
        <v>38</v>
      </c>
      <c r="H228" s="2" t="s">
        <v>2</v>
      </c>
      <c r="I228" s="2" t="s">
        <v>488</v>
      </c>
      <c r="J228" s="2">
        <v>4</v>
      </c>
      <c r="K228" s="2" t="s">
        <v>723</v>
      </c>
      <c r="L228" s="226"/>
      <c r="M228" s="192"/>
      <c r="N228" s="282"/>
      <c r="O228" s="251"/>
      <c r="P228" s="252"/>
      <c r="Q228" s="230"/>
      <c r="R228" s="230"/>
      <c r="S228" s="253"/>
      <c r="T228" s="198"/>
      <c r="U228" s="192"/>
    </row>
    <row r="229" spans="1:21" s="1" customFormat="1" x14ac:dyDescent="0.3">
      <c r="A229" s="194"/>
      <c r="B229" s="186"/>
      <c r="C229" s="189"/>
      <c r="D229" s="186"/>
      <c r="E229" s="196"/>
      <c r="F229" s="244"/>
      <c r="G229" s="2" t="s">
        <v>38</v>
      </c>
      <c r="H229" s="2" t="s">
        <v>2</v>
      </c>
      <c r="I229" s="2" t="s">
        <v>481</v>
      </c>
      <c r="J229" s="2">
        <v>4</v>
      </c>
      <c r="K229" s="2" t="s">
        <v>626</v>
      </c>
      <c r="L229" s="226"/>
      <c r="M229" s="192"/>
      <c r="N229" s="282"/>
      <c r="O229" s="251"/>
      <c r="P229" s="252"/>
      <c r="Q229" s="230"/>
      <c r="R229" s="230"/>
      <c r="S229" s="253"/>
      <c r="T229" s="198"/>
      <c r="U229" s="192"/>
    </row>
    <row r="230" spans="1:21" s="1" customFormat="1" x14ac:dyDescent="0.3">
      <c r="A230" s="184">
        <v>6</v>
      </c>
      <c r="B230" s="186"/>
      <c r="C230" s="189"/>
      <c r="D230" s="186"/>
      <c r="E230" s="232" t="s">
        <v>373</v>
      </c>
      <c r="F230" s="241" t="s">
        <v>136</v>
      </c>
      <c r="G230" s="9" t="s">
        <v>37</v>
      </c>
      <c r="H230" s="10" t="s">
        <v>2</v>
      </c>
      <c r="I230" s="10" t="s">
        <v>486</v>
      </c>
      <c r="J230" s="10">
        <v>4</v>
      </c>
      <c r="K230" s="10" t="s">
        <v>724</v>
      </c>
      <c r="L230" s="216">
        <v>3</v>
      </c>
      <c r="M230" s="219" t="s">
        <v>14</v>
      </c>
      <c r="N230" s="236">
        <v>0</v>
      </c>
      <c r="O230" s="204">
        <v>0</v>
      </c>
      <c r="P230" s="207">
        <v>0</v>
      </c>
      <c r="Q230" s="210">
        <v>0</v>
      </c>
      <c r="R230" s="210">
        <v>100000</v>
      </c>
      <c r="S230" s="213">
        <f t="shared" ref="S230" si="17">SUM(N230:R232)</f>
        <v>100000</v>
      </c>
      <c r="T230" s="229" t="s">
        <v>443</v>
      </c>
      <c r="U230" s="219" t="s">
        <v>444</v>
      </c>
    </row>
    <row r="231" spans="1:21" s="1" customFormat="1" x14ac:dyDescent="0.3">
      <c r="A231" s="243"/>
      <c r="B231" s="186"/>
      <c r="C231" s="189"/>
      <c r="D231" s="186"/>
      <c r="E231" s="196"/>
      <c r="F231" s="244"/>
      <c r="G231" s="2" t="s">
        <v>38</v>
      </c>
      <c r="H231" s="2" t="s">
        <v>2</v>
      </c>
      <c r="I231" s="2" t="s">
        <v>486</v>
      </c>
      <c r="J231" s="2">
        <v>4</v>
      </c>
      <c r="K231" s="2" t="s">
        <v>725</v>
      </c>
      <c r="L231" s="226"/>
      <c r="M231" s="192"/>
      <c r="N231" s="282"/>
      <c r="O231" s="251"/>
      <c r="P231" s="252"/>
      <c r="Q231" s="230"/>
      <c r="R231" s="230"/>
      <c r="S231" s="253"/>
      <c r="T231" s="198"/>
      <c r="U231" s="192"/>
    </row>
    <row r="232" spans="1:21" s="1" customFormat="1" x14ac:dyDescent="0.3">
      <c r="A232" s="243"/>
      <c r="B232" s="186"/>
      <c r="C232" s="189"/>
      <c r="D232" s="186"/>
      <c r="E232" s="196"/>
      <c r="F232" s="244"/>
      <c r="G232" s="2" t="s">
        <v>38</v>
      </c>
      <c r="H232" s="2" t="s">
        <v>2</v>
      </c>
      <c r="I232" s="2" t="s">
        <v>479</v>
      </c>
      <c r="J232" s="2">
        <v>4</v>
      </c>
      <c r="K232" s="2" t="s">
        <v>655</v>
      </c>
      <c r="L232" s="226"/>
      <c r="M232" s="192"/>
      <c r="N232" s="282"/>
      <c r="O232" s="251"/>
      <c r="P232" s="252"/>
      <c r="Q232" s="230"/>
      <c r="R232" s="230"/>
      <c r="S232" s="253"/>
      <c r="T232" s="198"/>
      <c r="U232" s="192"/>
    </row>
    <row r="233" spans="1:21" s="1" customFormat="1" x14ac:dyDescent="0.3">
      <c r="A233" s="243">
        <v>7</v>
      </c>
      <c r="B233" s="186"/>
      <c r="C233" s="189"/>
      <c r="D233" s="186"/>
      <c r="E233" s="196" t="s">
        <v>374</v>
      </c>
      <c r="F233" s="244" t="s">
        <v>137</v>
      </c>
      <c r="G233" s="82" t="s">
        <v>37</v>
      </c>
      <c r="H233" s="84" t="s">
        <v>2</v>
      </c>
      <c r="I233" s="84" t="s">
        <v>485</v>
      </c>
      <c r="J233" s="84">
        <v>4</v>
      </c>
      <c r="K233" s="84" t="s">
        <v>585</v>
      </c>
      <c r="L233" s="226">
        <v>3</v>
      </c>
      <c r="M233" s="192" t="s">
        <v>14</v>
      </c>
      <c r="N233" s="316">
        <v>20000</v>
      </c>
      <c r="O233" s="251">
        <v>60000</v>
      </c>
      <c r="P233" s="252">
        <v>50000</v>
      </c>
      <c r="Q233" s="291">
        <v>40000</v>
      </c>
      <c r="R233" s="291">
        <v>30000</v>
      </c>
      <c r="S233" s="253">
        <f t="shared" ref="S233" si="18">SUM(N233:R235)</f>
        <v>200000</v>
      </c>
      <c r="T233" s="198" t="s">
        <v>443</v>
      </c>
      <c r="U233" s="192" t="s">
        <v>444</v>
      </c>
    </row>
    <row r="234" spans="1:21" s="1" customFormat="1" x14ac:dyDescent="0.3">
      <c r="A234" s="243"/>
      <c r="B234" s="186"/>
      <c r="C234" s="189"/>
      <c r="D234" s="186"/>
      <c r="E234" s="196"/>
      <c r="F234" s="244"/>
      <c r="G234" s="2" t="s">
        <v>38</v>
      </c>
      <c r="H234" s="2" t="s">
        <v>2</v>
      </c>
      <c r="I234" s="2" t="s">
        <v>483</v>
      </c>
      <c r="J234" s="2">
        <v>4</v>
      </c>
      <c r="K234" s="2" t="s">
        <v>726</v>
      </c>
      <c r="L234" s="226"/>
      <c r="M234" s="192"/>
      <c r="N234" s="316"/>
      <c r="O234" s="251"/>
      <c r="P234" s="252"/>
      <c r="Q234" s="291"/>
      <c r="R234" s="291"/>
      <c r="S234" s="253"/>
      <c r="T234" s="198"/>
      <c r="U234" s="192"/>
    </row>
    <row r="235" spans="1:21" s="1" customFormat="1" x14ac:dyDescent="0.3">
      <c r="A235" s="243"/>
      <c r="B235" s="186"/>
      <c r="C235" s="189"/>
      <c r="D235" s="186"/>
      <c r="E235" s="196"/>
      <c r="F235" s="244"/>
      <c r="G235" s="2" t="s">
        <v>38</v>
      </c>
      <c r="H235" s="2" t="s">
        <v>2</v>
      </c>
      <c r="I235" s="2" t="s">
        <v>488</v>
      </c>
      <c r="J235" s="2">
        <v>4</v>
      </c>
      <c r="K235" s="2" t="s">
        <v>727</v>
      </c>
      <c r="L235" s="226"/>
      <c r="M235" s="192"/>
      <c r="N235" s="316"/>
      <c r="O235" s="251"/>
      <c r="P235" s="252"/>
      <c r="Q235" s="291"/>
      <c r="R235" s="291"/>
      <c r="S235" s="253"/>
      <c r="T235" s="198"/>
      <c r="U235" s="192"/>
    </row>
    <row r="236" spans="1:21" s="1" customFormat="1" x14ac:dyDescent="0.3">
      <c r="A236" s="243">
        <v>8</v>
      </c>
      <c r="B236" s="186"/>
      <c r="C236" s="189"/>
      <c r="D236" s="186"/>
      <c r="E236" s="196" t="s">
        <v>375</v>
      </c>
      <c r="F236" s="244" t="s">
        <v>138</v>
      </c>
      <c r="G236" s="82" t="s">
        <v>37</v>
      </c>
      <c r="H236" s="84" t="s">
        <v>2</v>
      </c>
      <c r="I236" s="84" t="s">
        <v>472</v>
      </c>
      <c r="J236" s="84">
        <v>4</v>
      </c>
      <c r="K236" s="84" t="s">
        <v>728</v>
      </c>
      <c r="L236" s="226">
        <v>3</v>
      </c>
      <c r="M236" s="192" t="s">
        <v>14</v>
      </c>
      <c r="N236" s="282">
        <v>0</v>
      </c>
      <c r="O236" s="251">
        <v>30000</v>
      </c>
      <c r="P236" s="252">
        <v>0</v>
      </c>
      <c r="Q236" s="230">
        <v>0</v>
      </c>
      <c r="R236" s="230">
        <v>70000</v>
      </c>
      <c r="S236" s="253">
        <f t="shared" ref="S236" si="19">SUM(N236:R238)</f>
        <v>100000</v>
      </c>
      <c r="T236" s="198" t="s">
        <v>443</v>
      </c>
      <c r="U236" s="192" t="s">
        <v>444</v>
      </c>
    </row>
    <row r="237" spans="1:21" s="1" customFormat="1" x14ac:dyDescent="0.3">
      <c r="A237" s="243"/>
      <c r="B237" s="186"/>
      <c r="C237" s="189"/>
      <c r="D237" s="186"/>
      <c r="E237" s="196"/>
      <c r="F237" s="244"/>
      <c r="G237" s="2" t="s">
        <v>38</v>
      </c>
      <c r="H237" s="2" t="s">
        <v>2</v>
      </c>
      <c r="I237" s="2" t="s">
        <v>473</v>
      </c>
      <c r="J237" s="2">
        <v>4</v>
      </c>
      <c r="K237" s="2" t="s">
        <v>729</v>
      </c>
      <c r="L237" s="226"/>
      <c r="M237" s="192"/>
      <c r="N237" s="282"/>
      <c r="O237" s="251"/>
      <c r="P237" s="252"/>
      <c r="Q237" s="230"/>
      <c r="R237" s="230"/>
      <c r="S237" s="253"/>
      <c r="T237" s="198"/>
      <c r="U237" s="192"/>
    </row>
    <row r="238" spans="1:21" s="1" customFormat="1" x14ac:dyDescent="0.3">
      <c r="A238" s="243"/>
      <c r="B238" s="186"/>
      <c r="C238" s="189"/>
      <c r="D238" s="186"/>
      <c r="E238" s="196"/>
      <c r="F238" s="244"/>
      <c r="G238" s="2" t="s">
        <v>38</v>
      </c>
      <c r="H238" s="2" t="s">
        <v>2</v>
      </c>
      <c r="I238" s="2" t="s">
        <v>492</v>
      </c>
      <c r="J238" s="2">
        <v>4</v>
      </c>
      <c r="K238" s="2" t="s">
        <v>730</v>
      </c>
      <c r="L238" s="226"/>
      <c r="M238" s="192"/>
      <c r="N238" s="282"/>
      <c r="O238" s="251"/>
      <c r="P238" s="252"/>
      <c r="Q238" s="230"/>
      <c r="R238" s="230"/>
      <c r="S238" s="253"/>
      <c r="T238" s="198"/>
      <c r="U238" s="192"/>
    </row>
    <row r="239" spans="1:21" s="1" customFormat="1" x14ac:dyDescent="0.3">
      <c r="A239" s="243">
        <v>9</v>
      </c>
      <c r="B239" s="186"/>
      <c r="C239" s="189"/>
      <c r="D239" s="186"/>
      <c r="E239" s="196" t="s">
        <v>376</v>
      </c>
      <c r="F239" s="244" t="s">
        <v>139</v>
      </c>
      <c r="G239" s="82" t="s">
        <v>37</v>
      </c>
      <c r="H239" s="84" t="s">
        <v>2</v>
      </c>
      <c r="I239" s="84" t="s">
        <v>479</v>
      </c>
      <c r="J239" s="84">
        <v>4</v>
      </c>
      <c r="K239" s="84" t="s">
        <v>583</v>
      </c>
      <c r="L239" s="226">
        <v>2</v>
      </c>
      <c r="M239" s="192" t="s">
        <v>14</v>
      </c>
      <c r="N239" s="282">
        <v>0</v>
      </c>
      <c r="O239" s="251">
        <v>75000</v>
      </c>
      <c r="P239" s="252">
        <v>18300</v>
      </c>
      <c r="Q239" s="230">
        <v>56700</v>
      </c>
      <c r="R239" s="230">
        <v>0</v>
      </c>
      <c r="S239" s="253">
        <f>SUM(N239:R240)</f>
        <v>150000</v>
      </c>
      <c r="T239" s="198" t="s">
        <v>443</v>
      </c>
      <c r="U239" s="192" t="s">
        <v>444</v>
      </c>
    </row>
    <row r="240" spans="1:21" s="1" customFormat="1" x14ac:dyDescent="0.3">
      <c r="A240" s="182"/>
      <c r="B240" s="186"/>
      <c r="C240" s="189"/>
      <c r="D240" s="186"/>
      <c r="E240" s="196"/>
      <c r="F240" s="244"/>
      <c r="G240" s="2" t="s">
        <v>38</v>
      </c>
      <c r="H240" s="2" t="s">
        <v>2</v>
      </c>
      <c r="I240" s="2" t="s">
        <v>479</v>
      </c>
      <c r="J240" s="2">
        <v>4</v>
      </c>
      <c r="K240" s="2" t="s">
        <v>643</v>
      </c>
      <c r="L240" s="226"/>
      <c r="M240" s="192"/>
      <c r="N240" s="282"/>
      <c r="O240" s="251"/>
      <c r="P240" s="252"/>
      <c r="Q240" s="230"/>
      <c r="R240" s="230"/>
      <c r="S240" s="253"/>
      <c r="T240" s="198"/>
      <c r="U240" s="192"/>
    </row>
    <row r="241" spans="1:21" s="1" customFormat="1" x14ac:dyDescent="0.3">
      <c r="A241" s="243">
        <v>10</v>
      </c>
      <c r="B241" s="186"/>
      <c r="C241" s="189"/>
      <c r="D241" s="186"/>
      <c r="E241" s="232" t="s">
        <v>377</v>
      </c>
      <c r="F241" s="241" t="s">
        <v>192</v>
      </c>
      <c r="G241" s="9" t="s">
        <v>37</v>
      </c>
      <c r="H241" s="10" t="s">
        <v>2</v>
      </c>
      <c r="I241" s="10" t="s">
        <v>519</v>
      </c>
      <c r="J241" s="10">
        <v>4</v>
      </c>
      <c r="K241" s="10" t="s">
        <v>731</v>
      </c>
      <c r="L241" s="216">
        <v>3</v>
      </c>
      <c r="M241" s="219" t="s">
        <v>6</v>
      </c>
      <c r="N241" s="236">
        <v>0</v>
      </c>
      <c r="O241" s="333">
        <v>30000</v>
      </c>
      <c r="P241" s="333">
        <v>23400</v>
      </c>
      <c r="Q241" s="333">
        <v>66600</v>
      </c>
      <c r="R241" s="210">
        <v>0</v>
      </c>
      <c r="S241" s="213">
        <f t="shared" ref="S241" si="20">SUM(N241:R243)</f>
        <v>120000</v>
      </c>
      <c r="T241" s="229" t="s">
        <v>443</v>
      </c>
      <c r="U241" s="219" t="s">
        <v>444</v>
      </c>
    </row>
    <row r="242" spans="1:21" s="1" customFormat="1" x14ac:dyDescent="0.3">
      <c r="A242" s="243"/>
      <c r="B242" s="186"/>
      <c r="C242" s="189"/>
      <c r="D242" s="186"/>
      <c r="E242" s="196"/>
      <c r="F242" s="244"/>
      <c r="G242" s="2" t="s">
        <v>38</v>
      </c>
      <c r="H242" s="2" t="s">
        <v>2</v>
      </c>
      <c r="I242" s="2" t="s">
        <v>517</v>
      </c>
      <c r="J242" s="2">
        <v>4</v>
      </c>
      <c r="K242" s="2" t="s">
        <v>708</v>
      </c>
      <c r="L242" s="226"/>
      <c r="M242" s="192"/>
      <c r="N242" s="282"/>
      <c r="O242" s="334"/>
      <c r="P242" s="334"/>
      <c r="Q242" s="334"/>
      <c r="R242" s="230"/>
      <c r="S242" s="253"/>
      <c r="T242" s="198"/>
      <c r="U242" s="192"/>
    </row>
    <row r="243" spans="1:21" s="1" customFormat="1" x14ac:dyDescent="0.3">
      <c r="A243" s="243"/>
      <c r="B243" s="186"/>
      <c r="C243" s="189"/>
      <c r="D243" s="186"/>
      <c r="E243" s="196"/>
      <c r="F243" s="244"/>
      <c r="G243" s="2" t="s">
        <v>38</v>
      </c>
      <c r="H243" s="2" t="s">
        <v>2</v>
      </c>
      <c r="I243" s="2" t="s">
        <v>509</v>
      </c>
      <c r="J243" s="2">
        <v>4</v>
      </c>
      <c r="K243" s="2" t="s">
        <v>602</v>
      </c>
      <c r="L243" s="226"/>
      <c r="M243" s="192"/>
      <c r="N243" s="282"/>
      <c r="O243" s="334"/>
      <c r="P243" s="334"/>
      <c r="Q243" s="334"/>
      <c r="R243" s="230"/>
      <c r="S243" s="253"/>
      <c r="T243" s="198"/>
      <c r="U243" s="192"/>
    </row>
    <row r="244" spans="1:21" s="1" customFormat="1" x14ac:dyDescent="0.3">
      <c r="A244" s="243">
        <v>11</v>
      </c>
      <c r="B244" s="186"/>
      <c r="C244" s="189"/>
      <c r="D244" s="186"/>
      <c r="E244" s="196" t="s">
        <v>378</v>
      </c>
      <c r="F244" s="244" t="s">
        <v>193</v>
      </c>
      <c r="G244" s="82" t="s">
        <v>37</v>
      </c>
      <c r="H244" s="84" t="s">
        <v>2</v>
      </c>
      <c r="I244" s="84" t="s">
        <v>472</v>
      </c>
      <c r="J244" s="84">
        <v>4</v>
      </c>
      <c r="K244" s="84" t="s">
        <v>732</v>
      </c>
      <c r="L244" s="226">
        <v>2</v>
      </c>
      <c r="M244" s="192" t="s">
        <v>6</v>
      </c>
      <c r="N244" s="282">
        <v>5000</v>
      </c>
      <c r="O244" s="251">
        <v>30000</v>
      </c>
      <c r="P244" s="252">
        <v>30000</v>
      </c>
      <c r="Q244" s="230">
        <v>20000</v>
      </c>
      <c r="R244" s="230">
        <v>15000</v>
      </c>
      <c r="S244" s="253">
        <f>SUM(N244:R245)</f>
        <v>100000</v>
      </c>
      <c r="T244" s="198" t="s">
        <v>446</v>
      </c>
      <c r="U244" s="192" t="s">
        <v>447</v>
      </c>
    </row>
    <row r="245" spans="1:21" s="1" customFormat="1" x14ac:dyDescent="0.3">
      <c r="A245" s="243"/>
      <c r="B245" s="186"/>
      <c r="C245" s="189"/>
      <c r="D245" s="186"/>
      <c r="E245" s="196"/>
      <c r="F245" s="244"/>
      <c r="G245" s="2" t="s">
        <v>38</v>
      </c>
      <c r="H245" s="2" t="s">
        <v>2</v>
      </c>
      <c r="I245" s="2" t="s">
        <v>509</v>
      </c>
      <c r="J245" s="2">
        <v>4</v>
      </c>
      <c r="K245" s="2" t="s">
        <v>733</v>
      </c>
      <c r="L245" s="226"/>
      <c r="M245" s="192"/>
      <c r="N245" s="282"/>
      <c r="O245" s="251"/>
      <c r="P245" s="252"/>
      <c r="Q245" s="230"/>
      <c r="R245" s="230"/>
      <c r="S245" s="253"/>
      <c r="T245" s="198"/>
      <c r="U245" s="192"/>
    </row>
    <row r="246" spans="1:21" s="1" customFormat="1" x14ac:dyDescent="0.3">
      <c r="A246" s="243">
        <v>12</v>
      </c>
      <c r="B246" s="186"/>
      <c r="C246" s="189"/>
      <c r="D246" s="186"/>
      <c r="E246" s="196" t="s">
        <v>379</v>
      </c>
      <c r="F246" s="244" t="s">
        <v>194</v>
      </c>
      <c r="G246" s="82" t="s">
        <v>37</v>
      </c>
      <c r="H246" s="82" t="s">
        <v>2</v>
      </c>
      <c r="I246" s="82" t="s">
        <v>507</v>
      </c>
      <c r="J246" s="82">
        <v>4</v>
      </c>
      <c r="K246" s="82" t="s">
        <v>630</v>
      </c>
      <c r="L246" s="226">
        <v>3</v>
      </c>
      <c r="M246" s="192" t="s">
        <v>6</v>
      </c>
      <c r="N246" s="282">
        <v>6000</v>
      </c>
      <c r="O246" s="251">
        <v>40000</v>
      </c>
      <c r="P246" s="252">
        <v>0</v>
      </c>
      <c r="Q246" s="230">
        <v>54000</v>
      </c>
      <c r="R246" s="230">
        <v>0</v>
      </c>
      <c r="S246" s="253">
        <f>SUM(N246:R248)</f>
        <v>100000</v>
      </c>
      <c r="T246" s="198" t="s">
        <v>446</v>
      </c>
      <c r="U246" s="192" t="s">
        <v>447</v>
      </c>
    </row>
    <row r="247" spans="1:21" s="1" customFormat="1" x14ac:dyDescent="0.3">
      <c r="A247" s="243"/>
      <c r="B247" s="186"/>
      <c r="C247" s="189"/>
      <c r="D247" s="186"/>
      <c r="E247" s="196"/>
      <c r="F247" s="244"/>
      <c r="G247" s="2" t="s">
        <v>38</v>
      </c>
      <c r="H247" s="2" t="s">
        <v>2</v>
      </c>
      <c r="I247" s="2" t="s">
        <v>482</v>
      </c>
      <c r="J247" s="2">
        <v>4</v>
      </c>
      <c r="K247" s="2" t="s">
        <v>734</v>
      </c>
      <c r="L247" s="226"/>
      <c r="M247" s="192"/>
      <c r="N247" s="282"/>
      <c r="O247" s="251"/>
      <c r="P247" s="252"/>
      <c r="Q247" s="230"/>
      <c r="R247" s="230"/>
      <c r="S247" s="253"/>
      <c r="T247" s="198"/>
      <c r="U247" s="192"/>
    </row>
    <row r="248" spans="1:21" s="1" customFormat="1" x14ac:dyDescent="0.3">
      <c r="A248" s="243"/>
      <c r="B248" s="186"/>
      <c r="C248" s="189"/>
      <c r="D248" s="186"/>
      <c r="E248" s="196"/>
      <c r="F248" s="244"/>
      <c r="G248" s="2" t="s">
        <v>38</v>
      </c>
      <c r="H248" s="2" t="s">
        <v>2</v>
      </c>
      <c r="I248" s="2" t="s">
        <v>520</v>
      </c>
      <c r="J248" s="2">
        <v>4</v>
      </c>
      <c r="K248" s="2" t="s">
        <v>627</v>
      </c>
      <c r="L248" s="226"/>
      <c r="M248" s="192"/>
      <c r="N248" s="282"/>
      <c r="O248" s="251"/>
      <c r="P248" s="252"/>
      <c r="Q248" s="230"/>
      <c r="R248" s="230"/>
      <c r="S248" s="253"/>
      <c r="T248" s="198"/>
      <c r="U248" s="192"/>
    </row>
    <row r="249" spans="1:21" s="1" customFormat="1" x14ac:dyDescent="0.3">
      <c r="A249" s="243">
        <v>13</v>
      </c>
      <c r="B249" s="186"/>
      <c r="C249" s="189"/>
      <c r="D249" s="186"/>
      <c r="E249" s="196" t="s">
        <v>380</v>
      </c>
      <c r="F249" s="244" t="s">
        <v>195</v>
      </c>
      <c r="G249" s="82" t="s">
        <v>37</v>
      </c>
      <c r="H249" s="84" t="s">
        <v>2</v>
      </c>
      <c r="I249" s="84" t="s">
        <v>502</v>
      </c>
      <c r="J249" s="84">
        <v>4</v>
      </c>
      <c r="K249" s="84" t="s">
        <v>735</v>
      </c>
      <c r="L249" s="226">
        <v>2</v>
      </c>
      <c r="M249" s="192" t="s">
        <v>6</v>
      </c>
      <c r="N249" s="282">
        <v>10000</v>
      </c>
      <c r="O249" s="251">
        <v>30000</v>
      </c>
      <c r="P249" s="252">
        <v>30000</v>
      </c>
      <c r="Q249" s="230"/>
      <c r="R249" s="230">
        <v>30000</v>
      </c>
      <c r="S249" s="253">
        <f>SUM(N249:R250)</f>
        <v>100000</v>
      </c>
      <c r="T249" s="198" t="s">
        <v>446</v>
      </c>
      <c r="U249" s="192" t="s">
        <v>447</v>
      </c>
    </row>
    <row r="250" spans="1:21" s="1" customFormat="1" x14ac:dyDescent="0.3">
      <c r="A250" s="243"/>
      <c r="B250" s="186"/>
      <c r="C250" s="189"/>
      <c r="D250" s="186"/>
      <c r="E250" s="196"/>
      <c r="F250" s="244"/>
      <c r="G250" s="2" t="s">
        <v>38</v>
      </c>
      <c r="H250" s="2" t="s">
        <v>2</v>
      </c>
      <c r="I250" s="2" t="s">
        <v>481</v>
      </c>
      <c r="J250" s="2">
        <v>4</v>
      </c>
      <c r="K250" s="2" t="s">
        <v>585</v>
      </c>
      <c r="L250" s="226"/>
      <c r="M250" s="192"/>
      <c r="N250" s="282"/>
      <c r="O250" s="251"/>
      <c r="P250" s="252"/>
      <c r="Q250" s="230"/>
      <c r="R250" s="230"/>
      <c r="S250" s="253"/>
      <c r="T250" s="198"/>
      <c r="U250" s="192"/>
    </row>
    <row r="251" spans="1:21" s="1" customFormat="1" x14ac:dyDescent="0.3">
      <c r="A251" s="183">
        <v>14</v>
      </c>
      <c r="B251" s="186"/>
      <c r="C251" s="189"/>
      <c r="D251" s="186"/>
      <c r="E251" s="239" t="s">
        <v>381</v>
      </c>
      <c r="F251" s="240" t="s">
        <v>208</v>
      </c>
      <c r="G251" s="9" t="s">
        <v>37</v>
      </c>
      <c r="H251" s="84" t="s">
        <v>100</v>
      </c>
      <c r="I251" s="9" t="s">
        <v>521</v>
      </c>
      <c r="J251" s="9">
        <v>4</v>
      </c>
      <c r="K251" s="9" t="s">
        <v>736</v>
      </c>
      <c r="L251" s="215">
        <v>3</v>
      </c>
      <c r="M251" s="218" t="s">
        <v>14</v>
      </c>
      <c r="N251" s="279">
        <v>5000</v>
      </c>
      <c r="O251" s="203">
        <v>40000</v>
      </c>
      <c r="P251" s="206">
        <v>30000</v>
      </c>
      <c r="Q251" s="209">
        <v>25000</v>
      </c>
      <c r="R251" s="209">
        <v>0</v>
      </c>
      <c r="S251" s="212">
        <f>SUM(N251:R253)</f>
        <v>100000</v>
      </c>
      <c r="T251" s="228" t="s">
        <v>446</v>
      </c>
      <c r="U251" s="218" t="s">
        <v>447</v>
      </c>
    </row>
    <row r="252" spans="1:21" s="1" customFormat="1" x14ac:dyDescent="0.3">
      <c r="A252" s="183"/>
      <c r="B252" s="186"/>
      <c r="C252" s="189"/>
      <c r="D252" s="186"/>
      <c r="E252" s="239"/>
      <c r="F252" s="240"/>
      <c r="G252" s="2" t="s">
        <v>38</v>
      </c>
      <c r="H252" s="2" t="s">
        <v>2</v>
      </c>
      <c r="I252" s="2" t="s">
        <v>522</v>
      </c>
      <c r="J252" s="2">
        <v>4</v>
      </c>
      <c r="K252" s="2" t="s">
        <v>737</v>
      </c>
      <c r="L252" s="215"/>
      <c r="M252" s="218"/>
      <c r="N252" s="279"/>
      <c r="O252" s="203"/>
      <c r="P252" s="206"/>
      <c r="Q252" s="209"/>
      <c r="R252" s="209"/>
      <c r="S252" s="212"/>
      <c r="T252" s="228"/>
      <c r="U252" s="218"/>
    </row>
    <row r="253" spans="1:21" s="1" customFormat="1" x14ac:dyDescent="0.3">
      <c r="A253" s="184"/>
      <c r="B253" s="186"/>
      <c r="C253" s="189"/>
      <c r="D253" s="186"/>
      <c r="E253" s="232"/>
      <c r="F253" s="241"/>
      <c r="G253" s="2" t="s">
        <v>38</v>
      </c>
      <c r="H253" s="2" t="s">
        <v>2</v>
      </c>
      <c r="I253" s="2" t="s">
        <v>523</v>
      </c>
      <c r="J253" s="2">
        <v>4</v>
      </c>
      <c r="K253" s="2" t="s">
        <v>738</v>
      </c>
      <c r="L253" s="216"/>
      <c r="M253" s="219"/>
      <c r="N253" s="236"/>
      <c r="O253" s="204"/>
      <c r="P253" s="207"/>
      <c r="Q253" s="210"/>
      <c r="R253" s="210"/>
      <c r="S253" s="213"/>
      <c r="T253" s="229"/>
      <c r="U253" s="219"/>
    </row>
    <row r="254" spans="1:21" s="1" customFormat="1" ht="20.25" x14ac:dyDescent="0.3">
      <c r="A254" s="104">
        <v>15</v>
      </c>
      <c r="B254" s="186"/>
      <c r="C254" s="189"/>
      <c r="D254" s="186"/>
      <c r="E254" s="110" t="s">
        <v>382</v>
      </c>
      <c r="F254" s="114" t="s">
        <v>209</v>
      </c>
      <c r="G254" s="82" t="s">
        <v>37</v>
      </c>
      <c r="H254" s="84" t="s">
        <v>2</v>
      </c>
      <c r="I254" s="84" t="s">
        <v>501</v>
      </c>
      <c r="J254" s="84">
        <v>4</v>
      </c>
      <c r="K254" s="84" t="s">
        <v>739</v>
      </c>
      <c r="L254" s="109">
        <v>1</v>
      </c>
      <c r="M254" s="105" t="s">
        <v>14</v>
      </c>
      <c r="N254" s="139">
        <v>0</v>
      </c>
      <c r="O254" s="154">
        <v>0</v>
      </c>
      <c r="P254" s="162">
        <v>0</v>
      </c>
      <c r="Q254" s="142">
        <v>0</v>
      </c>
      <c r="R254" s="141">
        <v>0</v>
      </c>
      <c r="S254" s="132">
        <f>SUM(N254:R254)</f>
        <v>0</v>
      </c>
      <c r="T254" s="178" t="s">
        <v>445</v>
      </c>
      <c r="U254" s="134" t="s">
        <v>447</v>
      </c>
    </row>
    <row r="255" spans="1:21" s="1" customFormat="1" x14ac:dyDescent="0.3">
      <c r="A255" s="182">
        <v>16</v>
      </c>
      <c r="B255" s="186"/>
      <c r="C255" s="189"/>
      <c r="D255" s="186"/>
      <c r="E255" s="231" t="s">
        <v>383</v>
      </c>
      <c r="F255" s="233" t="s">
        <v>210</v>
      </c>
      <c r="G255" s="82" t="s">
        <v>37</v>
      </c>
      <c r="H255" s="84" t="s">
        <v>2</v>
      </c>
      <c r="I255" s="84" t="s">
        <v>524</v>
      </c>
      <c r="J255" s="84">
        <v>4</v>
      </c>
      <c r="K255" s="84" t="s">
        <v>740</v>
      </c>
      <c r="L255" s="214">
        <v>2</v>
      </c>
      <c r="M255" s="217" t="s">
        <v>14</v>
      </c>
      <c r="N255" s="340">
        <v>30000</v>
      </c>
      <c r="O255" s="202">
        <v>75000</v>
      </c>
      <c r="P255" s="205">
        <v>45000</v>
      </c>
      <c r="Q255" s="329">
        <v>0</v>
      </c>
      <c r="R255" s="208">
        <v>0</v>
      </c>
      <c r="S255" s="211">
        <f>SUM(N255:R256)</f>
        <v>150000</v>
      </c>
      <c r="T255" s="227" t="s">
        <v>446</v>
      </c>
      <c r="U255" s="217" t="s">
        <v>447</v>
      </c>
    </row>
    <row r="256" spans="1:21" s="1" customFormat="1" x14ac:dyDescent="0.3">
      <c r="A256" s="184"/>
      <c r="B256" s="186"/>
      <c r="C256" s="189"/>
      <c r="D256" s="186"/>
      <c r="E256" s="232"/>
      <c r="F256" s="234"/>
      <c r="G256" s="2" t="s">
        <v>38</v>
      </c>
      <c r="H256" s="2" t="s">
        <v>2</v>
      </c>
      <c r="I256" s="2" t="s">
        <v>507</v>
      </c>
      <c r="J256" s="2">
        <v>4</v>
      </c>
      <c r="K256" s="2" t="s">
        <v>741</v>
      </c>
      <c r="L256" s="216"/>
      <c r="M256" s="219"/>
      <c r="N256" s="341"/>
      <c r="O256" s="204"/>
      <c r="P256" s="207"/>
      <c r="Q256" s="333"/>
      <c r="R256" s="210"/>
      <c r="S256" s="213"/>
      <c r="T256" s="229"/>
      <c r="U256" s="219"/>
    </row>
    <row r="257" spans="1:21" s="1" customFormat="1" ht="20.25" x14ac:dyDescent="0.3">
      <c r="A257" s="113">
        <v>17</v>
      </c>
      <c r="B257" s="186"/>
      <c r="C257" s="189"/>
      <c r="D257" s="186"/>
      <c r="E257" s="106" t="s">
        <v>384</v>
      </c>
      <c r="F257" s="114" t="s">
        <v>211</v>
      </c>
      <c r="G257" s="82" t="s">
        <v>37</v>
      </c>
      <c r="H257" s="84" t="s">
        <v>2</v>
      </c>
      <c r="I257" s="84" t="s">
        <v>483</v>
      </c>
      <c r="J257" s="84">
        <v>4</v>
      </c>
      <c r="K257" s="84" t="s">
        <v>742</v>
      </c>
      <c r="L257" s="109">
        <v>1</v>
      </c>
      <c r="M257" s="105" t="s">
        <v>14</v>
      </c>
      <c r="N257" s="144">
        <v>0</v>
      </c>
      <c r="O257" s="150">
        <v>0</v>
      </c>
      <c r="P257" s="151">
        <v>0</v>
      </c>
      <c r="Q257" s="143">
        <v>0</v>
      </c>
      <c r="R257" s="143">
        <v>0</v>
      </c>
      <c r="S257" s="136">
        <f t="shared" ref="S257:S258" si="21">SUM(N257:R257)</f>
        <v>0</v>
      </c>
      <c r="T257" s="130" t="s">
        <v>446</v>
      </c>
      <c r="U257" s="128" t="s">
        <v>447</v>
      </c>
    </row>
    <row r="258" spans="1:21" s="1" customFormat="1" ht="20.25" x14ac:dyDescent="0.3">
      <c r="A258" s="104">
        <v>18</v>
      </c>
      <c r="B258" s="186"/>
      <c r="C258" s="189"/>
      <c r="D258" s="186"/>
      <c r="E258" s="110" t="s">
        <v>385</v>
      </c>
      <c r="F258" s="111" t="s">
        <v>212</v>
      </c>
      <c r="G258" s="9" t="s">
        <v>37</v>
      </c>
      <c r="H258" s="10" t="s">
        <v>2</v>
      </c>
      <c r="I258" s="10" t="s">
        <v>493</v>
      </c>
      <c r="J258" s="10">
        <v>4</v>
      </c>
      <c r="K258" s="10" t="s">
        <v>608</v>
      </c>
      <c r="L258" s="107">
        <v>1</v>
      </c>
      <c r="M258" s="108" t="s">
        <v>14</v>
      </c>
      <c r="N258" s="139">
        <v>5000</v>
      </c>
      <c r="O258" s="154">
        <v>30000</v>
      </c>
      <c r="P258" s="155">
        <v>30000</v>
      </c>
      <c r="Q258" s="142">
        <v>20000</v>
      </c>
      <c r="R258" s="142">
        <v>15000</v>
      </c>
      <c r="S258" s="132">
        <f t="shared" si="21"/>
        <v>100000</v>
      </c>
      <c r="T258" s="178" t="s">
        <v>446</v>
      </c>
      <c r="U258" s="134" t="s">
        <v>447</v>
      </c>
    </row>
    <row r="259" spans="1:21" s="1" customFormat="1" x14ac:dyDescent="0.3">
      <c r="A259" s="182">
        <v>19</v>
      </c>
      <c r="B259" s="186"/>
      <c r="C259" s="189"/>
      <c r="D259" s="186"/>
      <c r="E259" s="231" t="s">
        <v>386</v>
      </c>
      <c r="F259" s="242" t="s">
        <v>213</v>
      </c>
      <c r="G259" s="82" t="s">
        <v>37</v>
      </c>
      <c r="H259" s="84" t="s">
        <v>2</v>
      </c>
      <c r="I259" s="84" t="s">
        <v>519</v>
      </c>
      <c r="J259" s="84">
        <v>4</v>
      </c>
      <c r="K259" s="84" t="s">
        <v>743</v>
      </c>
      <c r="L259" s="214">
        <v>3</v>
      </c>
      <c r="M259" s="217" t="s">
        <v>14</v>
      </c>
      <c r="N259" s="235">
        <v>0</v>
      </c>
      <c r="O259" s="202">
        <v>60000</v>
      </c>
      <c r="P259" s="205">
        <v>40000</v>
      </c>
      <c r="Q259" s="208">
        <v>100000</v>
      </c>
      <c r="R259" s="208">
        <v>0</v>
      </c>
      <c r="S259" s="211">
        <f>SUM(N259:R261)</f>
        <v>200000</v>
      </c>
      <c r="T259" s="227" t="s">
        <v>446</v>
      </c>
      <c r="U259" s="217" t="s">
        <v>447</v>
      </c>
    </row>
    <row r="260" spans="1:21" s="1" customFormat="1" x14ac:dyDescent="0.3">
      <c r="A260" s="183"/>
      <c r="B260" s="186"/>
      <c r="C260" s="189"/>
      <c r="D260" s="186"/>
      <c r="E260" s="239"/>
      <c r="F260" s="240"/>
      <c r="G260" s="2" t="s">
        <v>38</v>
      </c>
      <c r="H260" s="2" t="s">
        <v>2</v>
      </c>
      <c r="I260" s="2" t="s">
        <v>525</v>
      </c>
      <c r="J260" s="2">
        <v>4</v>
      </c>
      <c r="K260" s="2" t="s">
        <v>744</v>
      </c>
      <c r="L260" s="215"/>
      <c r="M260" s="218"/>
      <c r="N260" s="279"/>
      <c r="O260" s="203"/>
      <c r="P260" s="206"/>
      <c r="Q260" s="209"/>
      <c r="R260" s="209"/>
      <c r="S260" s="212"/>
      <c r="T260" s="228"/>
      <c r="U260" s="218"/>
    </row>
    <row r="261" spans="1:21" s="1" customFormat="1" x14ac:dyDescent="0.3">
      <c r="A261" s="184"/>
      <c r="B261" s="186"/>
      <c r="C261" s="189"/>
      <c r="D261" s="186"/>
      <c r="E261" s="232"/>
      <c r="F261" s="241"/>
      <c r="G261" s="39" t="s">
        <v>38</v>
      </c>
      <c r="H261" s="40" t="s">
        <v>2</v>
      </c>
      <c r="I261" s="41" t="s">
        <v>526</v>
      </c>
      <c r="J261" s="41">
        <v>4</v>
      </c>
      <c r="K261" s="39" t="s">
        <v>745</v>
      </c>
      <c r="L261" s="216"/>
      <c r="M261" s="219"/>
      <c r="N261" s="236"/>
      <c r="O261" s="204"/>
      <c r="P261" s="207"/>
      <c r="Q261" s="210"/>
      <c r="R261" s="210"/>
      <c r="S261" s="213"/>
      <c r="T261" s="229"/>
      <c r="U261" s="219"/>
    </row>
    <row r="262" spans="1:21" s="1" customFormat="1" ht="20.25" x14ac:dyDescent="0.3">
      <c r="A262" s="113">
        <v>20</v>
      </c>
      <c r="B262" s="186"/>
      <c r="C262" s="189"/>
      <c r="D262" s="186"/>
      <c r="E262" s="106" t="s">
        <v>387</v>
      </c>
      <c r="F262" s="114" t="s">
        <v>245</v>
      </c>
      <c r="G262" s="82" t="s">
        <v>146</v>
      </c>
      <c r="H262" s="84" t="s">
        <v>238</v>
      </c>
      <c r="I262" s="84" t="s">
        <v>472</v>
      </c>
      <c r="J262" s="84">
        <v>4</v>
      </c>
      <c r="K262" s="84" t="s">
        <v>746</v>
      </c>
      <c r="L262" s="109">
        <v>1</v>
      </c>
      <c r="M262" s="105" t="s">
        <v>246</v>
      </c>
      <c r="N262" s="119">
        <v>0</v>
      </c>
      <c r="O262" s="167">
        <v>39000</v>
      </c>
      <c r="P262" s="168">
        <v>30000</v>
      </c>
      <c r="Q262" s="86">
        <v>31000</v>
      </c>
      <c r="R262" s="86">
        <v>0</v>
      </c>
      <c r="S262" s="43">
        <f>SUM(N262:R262)</f>
        <v>100000</v>
      </c>
      <c r="T262" s="130" t="s">
        <v>446</v>
      </c>
      <c r="U262" s="128" t="s">
        <v>447</v>
      </c>
    </row>
    <row r="263" spans="1:21" s="1" customFormat="1" ht="21" thickBot="1" x14ac:dyDescent="0.35">
      <c r="A263" s="112">
        <v>21</v>
      </c>
      <c r="B263" s="187"/>
      <c r="C263" s="190"/>
      <c r="D263" s="187"/>
      <c r="E263" s="115" t="s">
        <v>822</v>
      </c>
      <c r="F263" s="116" t="s">
        <v>823</v>
      </c>
      <c r="G263" s="17" t="s">
        <v>37</v>
      </c>
      <c r="H263" s="17" t="s">
        <v>2</v>
      </c>
      <c r="I263" s="17" t="s">
        <v>488</v>
      </c>
      <c r="J263" s="17">
        <v>4</v>
      </c>
      <c r="K263" s="17" t="s">
        <v>680</v>
      </c>
      <c r="L263" s="117">
        <v>1</v>
      </c>
      <c r="M263" s="118" t="s">
        <v>14</v>
      </c>
      <c r="N263" s="46">
        <v>0</v>
      </c>
      <c r="O263" s="175">
        <v>0</v>
      </c>
      <c r="P263" s="176">
        <v>0</v>
      </c>
      <c r="Q263" s="37">
        <v>0</v>
      </c>
      <c r="R263" s="37">
        <v>0</v>
      </c>
      <c r="S263" s="38">
        <f>SUM(N263:R263)</f>
        <v>0</v>
      </c>
      <c r="T263" s="179" t="s">
        <v>446</v>
      </c>
      <c r="U263" s="135" t="s">
        <v>447</v>
      </c>
    </row>
    <row r="264" spans="1:21" s="1" customFormat="1" x14ac:dyDescent="0.3">
      <c r="A264" s="277">
        <v>1</v>
      </c>
      <c r="B264" s="315" t="s">
        <v>17</v>
      </c>
      <c r="C264" s="312" t="s">
        <v>80</v>
      </c>
      <c r="D264" s="315">
        <v>310766</v>
      </c>
      <c r="E264" s="232" t="s">
        <v>388</v>
      </c>
      <c r="F264" s="240" t="s">
        <v>81</v>
      </c>
      <c r="G264" s="9" t="s">
        <v>37</v>
      </c>
      <c r="H264" s="10" t="s">
        <v>103</v>
      </c>
      <c r="I264" s="10" t="s">
        <v>480</v>
      </c>
      <c r="J264" s="10">
        <v>3</v>
      </c>
      <c r="K264" s="10" t="s">
        <v>747</v>
      </c>
      <c r="L264" s="216">
        <v>6</v>
      </c>
      <c r="M264" s="278" t="s">
        <v>82</v>
      </c>
      <c r="N264" s="279">
        <v>10000</v>
      </c>
      <c r="O264" s="203">
        <v>180000</v>
      </c>
      <c r="P264" s="206">
        <v>30000</v>
      </c>
      <c r="Q264" s="209">
        <v>0</v>
      </c>
      <c r="R264" s="209">
        <v>380000</v>
      </c>
      <c r="S264" s="212">
        <f t="shared" ref="S264" si="22">SUM(N264:R266)</f>
        <v>600000</v>
      </c>
      <c r="T264" s="322" t="s">
        <v>448</v>
      </c>
      <c r="U264" s="219" t="s">
        <v>449</v>
      </c>
    </row>
    <row r="265" spans="1:21" s="1" customFormat="1" x14ac:dyDescent="0.3">
      <c r="A265" s="194"/>
      <c r="B265" s="313"/>
      <c r="C265" s="313"/>
      <c r="D265" s="313"/>
      <c r="E265" s="196"/>
      <c r="F265" s="240"/>
      <c r="G265" s="39" t="s">
        <v>38</v>
      </c>
      <c r="H265" s="40" t="s">
        <v>103</v>
      </c>
      <c r="I265" s="41" t="s">
        <v>527</v>
      </c>
      <c r="J265" s="41">
        <v>3</v>
      </c>
      <c r="K265" s="39" t="s">
        <v>588</v>
      </c>
      <c r="L265" s="226"/>
      <c r="M265" s="192"/>
      <c r="N265" s="279"/>
      <c r="O265" s="203"/>
      <c r="P265" s="206"/>
      <c r="Q265" s="209"/>
      <c r="R265" s="209"/>
      <c r="S265" s="212"/>
      <c r="T265" s="323"/>
      <c r="U265" s="192"/>
    </row>
    <row r="266" spans="1:21" s="1" customFormat="1" x14ac:dyDescent="0.3">
      <c r="A266" s="194"/>
      <c r="B266" s="313"/>
      <c r="C266" s="313"/>
      <c r="D266" s="313"/>
      <c r="E266" s="196"/>
      <c r="F266" s="240"/>
      <c r="G266" s="39" t="s">
        <v>38</v>
      </c>
      <c r="H266" s="40" t="s">
        <v>103</v>
      </c>
      <c r="I266" s="41" t="s">
        <v>528</v>
      </c>
      <c r="J266" s="41">
        <v>3</v>
      </c>
      <c r="K266" s="39" t="s">
        <v>737</v>
      </c>
      <c r="L266" s="226"/>
      <c r="M266" s="192"/>
      <c r="N266" s="279"/>
      <c r="O266" s="203"/>
      <c r="P266" s="206"/>
      <c r="Q266" s="209"/>
      <c r="R266" s="209"/>
      <c r="S266" s="212"/>
      <c r="T266" s="323"/>
      <c r="U266" s="192"/>
    </row>
    <row r="267" spans="1:21" s="1" customFormat="1" x14ac:dyDescent="0.3">
      <c r="A267" s="194"/>
      <c r="B267" s="313"/>
      <c r="C267" s="313"/>
      <c r="D267" s="313"/>
      <c r="E267" s="196"/>
      <c r="F267" s="240"/>
      <c r="G267" s="39" t="s">
        <v>38</v>
      </c>
      <c r="H267" s="40" t="s">
        <v>103</v>
      </c>
      <c r="I267" s="41" t="s">
        <v>458</v>
      </c>
      <c r="J267" s="41">
        <v>3</v>
      </c>
      <c r="K267" s="39" t="s">
        <v>748</v>
      </c>
      <c r="L267" s="226"/>
      <c r="M267" s="192"/>
      <c r="N267" s="279"/>
      <c r="O267" s="203"/>
      <c r="P267" s="206"/>
      <c r="Q267" s="209"/>
      <c r="R267" s="209"/>
      <c r="S267" s="212"/>
      <c r="T267" s="323"/>
      <c r="U267" s="192"/>
    </row>
    <row r="268" spans="1:21" s="1" customFormat="1" x14ac:dyDescent="0.3">
      <c r="A268" s="194"/>
      <c r="B268" s="313"/>
      <c r="C268" s="313"/>
      <c r="D268" s="313"/>
      <c r="E268" s="196"/>
      <c r="F268" s="240"/>
      <c r="G268" s="39" t="s">
        <v>38</v>
      </c>
      <c r="H268" s="40" t="s">
        <v>103</v>
      </c>
      <c r="I268" s="41" t="s">
        <v>512</v>
      </c>
      <c r="J268" s="41">
        <v>3</v>
      </c>
      <c r="K268" s="39" t="s">
        <v>749</v>
      </c>
      <c r="L268" s="226"/>
      <c r="M268" s="192"/>
      <c r="N268" s="279"/>
      <c r="O268" s="203"/>
      <c r="P268" s="206"/>
      <c r="Q268" s="209"/>
      <c r="R268" s="209"/>
      <c r="S268" s="212"/>
      <c r="T268" s="323"/>
      <c r="U268" s="192"/>
    </row>
    <row r="269" spans="1:21" s="1" customFormat="1" x14ac:dyDescent="0.3">
      <c r="A269" s="194"/>
      <c r="B269" s="313"/>
      <c r="C269" s="313"/>
      <c r="D269" s="313"/>
      <c r="E269" s="196"/>
      <c r="F269" s="241"/>
      <c r="G269" s="39" t="s">
        <v>38</v>
      </c>
      <c r="H269" s="40" t="s">
        <v>101</v>
      </c>
      <c r="I269" s="41" t="s">
        <v>529</v>
      </c>
      <c r="J269" s="41">
        <v>3</v>
      </c>
      <c r="K269" s="39" t="s">
        <v>680</v>
      </c>
      <c r="L269" s="226"/>
      <c r="M269" s="192"/>
      <c r="N269" s="236"/>
      <c r="O269" s="204"/>
      <c r="P269" s="207"/>
      <c r="Q269" s="210"/>
      <c r="R269" s="210"/>
      <c r="S269" s="213"/>
      <c r="T269" s="323"/>
      <c r="U269" s="192"/>
    </row>
    <row r="270" spans="1:21" s="1" customFormat="1" x14ac:dyDescent="0.3">
      <c r="A270" s="275">
        <v>2</v>
      </c>
      <c r="B270" s="313"/>
      <c r="C270" s="313"/>
      <c r="D270" s="313"/>
      <c r="E270" s="231" t="s">
        <v>389</v>
      </c>
      <c r="F270" s="307" t="s">
        <v>83</v>
      </c>
      <c r="G270" s="82" t="s">
        <v>818</v>
      </c>
      <c r="H270" s="84" t="s">
        <v>103</v>
      </c>
      <c r="I270" s="84" t="s">
        <v>509</v>
      </c>
      <c r="J270" s="84">
        <v>3</v>
      </c>
      <c r="K270" s="84" t="s">
        <v>671</v>
      </c>
      <c r="L270" s="226">
        <v>5</v>
      </c>
      <c r="M270" s="278" t="s">
        <v>84</v>
      </c>
      <c r="N270" s="235">
        <v>25000</v>
      </c>
      <c r="O270" s="202">
        <v>150000</v>
      </c>
      <c r="P270" s="205">
        <v>108000</v>
      </c>
      <c r="Q270" s="329">
        <v>0</v>
      </c>
      <c r="R270" s="329">
        <v>217000</v>
      </c>
      <c r="S270" s="211">
        <f>SUM(N270:R274)</f>
        <v>500000</v>
      </c>
      <c r="T270" s="227" t="s">
        <v>448</v>
      </c>
      <c r="U270" s="217" t="s">
        <v>449</v>
      </c>
    </row>
    <row r="271" spans="1:21" s="1" customFormat="1" x14ac:dyDescent="0.3">
      <c r="A271" s="276"/>
      <c r="B271" s="313"/>
      <c r="C271" s="313"/>
      <c r="D271" s="313"/>
      <c r="E271" s="239"/>
      <c r="F271" s="308"/>
      <c r="G271" s="39" t="s">
        <v>819</v>
      </c>
      <c r="H271" s="40" t="s">
        <v>103</v>
      </c>
      <c r="I271" s="41" t="s">
        <v>507</v>
      </c>
      <c r="J271" s="41">
        <v>3</v>
      </c>
      <c r="K271" s="39" t="s">
        <v>750</v>
      </c>
      <c r="L271" s="226"/>
      <c r="M271" s="192"/>
      <c r="N271" s="279"/>
      <c r="O271" s="203"/>
      <c r="P271" s="206"/>
      <c r="Q271" s="331"/>
      <c r="R271" s="331"/>
      <c r="S271" s="212"/>
      <c r="T271" s="228"/>
      <c r="U271" s="218"/>
    </row>
    <row r="272" spans="1:21" s="1" customFormat="1" x14ac:dyDescent="0.3">
      <c r="A272" s="276"/>
      <c r="B272" s="313"/>
      <c r="C272" s="313"/>
      <c r="D272" s="313"/>
      <c r="E272" s="239"/>
      <c r="F272" s="308"/>
      <c r="G272" s="39" t="s">
        <v>819</v>
      </c>
      <c r="H272" s="40" t="s">
        <v>103</v>
      </c>
      <c r="I272" s="41" t="s">
        <v>484</v>
      </c>
      <c r="J272" s="41">
        <v>3</v>
      </c>
      <c r="K272" s="39" t="s">
        <v>751</v>
      </c>
      <c r="L272" s="226"/>
      <c r="M272" s="192"/>
      <c r="N272" s="279"/>
      <c r="O272" s="203"/>
      <c r="P272" s="206"/>
      <c r="Q272" s="331"/>
      <c r="R272" s="331"/>
      <c r="S272" s="212"/>
      <c r="T272" s="228"/>
      <c r="U272" s="218"/>
    </row>
    <row r="273" spans="1:21" s="1" customFormat="1" x14ac:dyDescent="0.3">
      <c r="A273" s="276"/>
      <c r="B273" s="313"/>
      <c r="C273" s="313"/>
      <c r="D273" s="313"/>
      <c r="E273" s="239"/>
      <c r="F273" s="308"/>
      <c r="G273" s="39" t="s">
        <v>820</v>
      </c>
      <c r="H273" s="40" t="s">
        <v>103</v>
      </c>
      <c r="I273" s="41" t="s">
        <v>482</v>
      </c>
      <c r="J273" s="41">
        <v>3</v>
      </c>
      <c r="K273" s="39" t="s">
        <v>685</v>
      </c>
      <c r="L273" s="226"/>
      <c r="M273" s="192"/>
      <c r="N273" s="279"/>
      <c r="O273" s="203"/>
      <c r="P273" s="206"/>
      <c r="Q273" s="331"/>
      <c r="R273" s="331"/>
      <c r="S273" s="212"/>
      <c r="T273" s="228"/>
      <c r="U273" s="218"/>
    </row>
    <row r="274" spans="1:21" s="1" customFormat="1" x14ac:dyDescent="0.3">
      <c r="A274" s="276"/>
      <c r="B274" s="313"/>
      <c r="C274" s="313"/>
      <c r="D274" s="313"/>
      <c r="E274" s="239"/>
      <c r="F274" s="308"/>
      <c r="G274" s="39" t="s">
        <v>819</v>
      </c>
      <c r="H274" s="40" t="s">
        <v>103</v>
      </c>
      <c r="I274" s="41" t="s">
        <v>530</v>
      </c>
      <c r="J274" s="41">
        <v>3</v>
      </c>
      <c r="K274" s="39" t="s">
        <v>625</v>
      </c>
      <c r="L274" s="226"/>
      <c r="M274" s="192"/>
      <c r="N274" s="236"/>
      <c r="O274" s="204"/>
      <c r="P274" s="207"/>
      <c r="Q274" s="333"/>
      <c r="R274" s="333"/>
      <c r="S274" s="212"/>
      <c r="T274" s="228"/>
      <c r="U274" s="218"/>
    </row>
    <row r="275" spans="1:21" s="1" customFormat="1" x14ac:dyDescent="0.3">
      <c r="A275" s="194">
        <v>3</v>
      </c>
      <c r="B275" s="313"/>
      <c r="C275" s="313"/>
      <c r="D275" s="313"/>
      <c r="E275" s="196" t="s">
        <v>390</v>
      </c>
      <c r="F275" s="244" t="s">
        <v>85</v>
      </c>
      <c r="G275" s="82" t="s">
        <v>37</v>
      </c>
      <c r="H275" s="84" t="s">
        <v>103</v>
      </c>
      <c r="I275" s="84" t="s">
        <v>505</v>
      </c>
      <c r="J275" s="84">
        <v>3</v>
      </c>
      <c r="K275" s="84" t="s">
        <v>752</v>
      </c>
      <c r="L275" s="226">
        <v>9</v>
      </c>
      <c r="M275" s="278" t="s">
        <v>84</v>
      </c>
      <c r="N275" s="309">
        <v>0</v>
      </c>
      <c r="O275" s="304">
        <v>0</v>
      </c>
      <c r="P275" s="205">
        <v>0</v>
      </c>
      <c r="Q275" s="208">
        <v>0</v>
      </c>
      <c r="R275" s="304">
        <v>900000</v>
      </c>
      <c r="S275" s="253">
        <f>SUM(N275:R283)</f>
        <v>900000</v>
      </c>
      <c r="T275" s="198" t="s">
        <v>448</v>
      </c>
      <c r="U275" s="192" t="s">
        <v>449</v>
      </c>
    </row>
    <row r="276" spans="1:21" s="1" customFormat="1" x14ac:dyDescent="0.3">
      <c r="A276" s="194"/>
      <c r="B276" s="313"/>
      <c r="C276" s="313"/>
      <c r="D276" s="313"/>
      <c r="E276" s="196"/>
      <c r="F276" s="244"/>
      <c r="G276" s="39" t="s">
        <v>38</v>
      </c>
      <c r="H276" s="40" t="s">
        <v>103</v>
      </c>
      <c r="I276" s="41" t="s">
        <v>531</v>
      </c>
      <c r="J276" s="41">
        <v>3</v>
      </c>
      <c r="K276" s="39" t="s">
        <v>753</v>
      </c>
      <c r="L276" s="226"/>
      <c r="M276" s="192"/>
      <c r="N276" s="310"/>
      <c r="O276" s="305"/>
      <c r="P276" s="206"/>
      <c r="Q276" s="209"/>
      <c r="R276" s="305"/>
      <c r="S276" s="253"/>
      <c r="T276" s="198"/>
      <c r="U276" s="192"/>
    </row>
    <row r="277" spans="1:21" s="1" customFormat="1" x14ac:dyDescent="0.3">
      <c r="A277" s="194"/>
      <c r="B277" s="313"/>
      <c r="C277" s="313"/>
      <c r="D277" s="313"/>
      <c r="E277" s="196"/>
      <c r="F277" s="244"/>
      <c r="G277" s="39" t="s">
        <v>38</v>
      </c>
      <c r="H277" s="40" t="s">
        <v>103</v>
      </c>
      <c r="I277" s="41" t="s">
        <v>532</v>
      </c>
      <c r="J277" s="41">
        <v>3</v>
      </c>
      <c r="K277" s="39" t="s">
        <v>584</v>
      </c>
      <c r="L277" s="226"/>
      <c r="M277" s="192"/>
      <c r="N277" s="310"/>
      <c r="O277" s="305"/>
      <c r="P277" s="206"/>
      <c r="Q277" s="209"/>
      <c r="R277" s="305"/>
      <c r="S277" s="253"/>
      <c r="T277" s="198"/>
      <c r="U277" s="192"/>
    </row>
    <row r="278" spans="1:21" s="1" customFormat="1" x14ac:dyDescent="0.3">
      <c r="A278" s="194"/>
      <c r="B278" s="313"/>
      <c r="C278" s="313"/>
      <c r="D278" s="313"/>
      <c r="E278" s="196"/>
      <c r="F278" s="244"/>
      <c r="G278" s="39" t="s">
        <v>38</v>
      </c>
      <c r="H278" s="40" t="s">
        <v>103</v>
      </c>
      <c r="I278" s="41" t="s">
        <v>533</v>
      </c>
      <c r="J278" s="41">
        <v>3</v>
      </c>
      <c r="K278" s="39" t="s">
        <v>754</v>
      </c>
      <c r="L278" s="226"/>
      <c r="M278" s="192"/>
      <c r="N278" s="310"/>
      <c r="O278" s="305"/>
      <c r="P278" s="206"/>
      <c r="Q278" s="209"/>
      <c r="R278" s="305"/>
      <c r="S278" s="253"/>
      <c r="T278" s="198"/>
      <c r="U278" s="192"/>
    </row>
    <row r="279" spans="1:21" s="1" customFormat="1" x14ac:dyDescent="0.3">
      <c r="A279" s="194"/>
      <c r="B279" s="313"/>
      <c r="C279" s="313"/>
      <c r="D279" s="313"/>
      <c r="E279" s="196"/>
      <c r="F279" s="244"/>
      <c r="G279" s="39" t="s">
        <v>38</v>
      </c>
      <c r="H279" s="40" t="s">
        <v>103</v>
      </c>
      <c r="I279" s="41" t="s">
        <v>524</v>
      </c>
      <c r="J279" s="41">
        <v>3</v>
      </c>
      <c r="K279" s="39" t="s">
        <v>610</v>
      </c>
      <c r="L279" s="226"/>
      <c r="M279" s="192"/>
      <c r="N279" s="310"/>
      <c r="O279" s="305"/>
      <c r="P279" s="206"/>
      <c r="Q279" s="209"/>
      <c r="R279" s="305"/>
      <c r="S279" s="253"/>
      <c r="T279" s="198"/>
      <c r="U279" s="192"/>
    </row>
    <row r="280" spans="1:21" s="1" customFormat="1" x14ac:dyDescent="0.3">
      <c r="A280" s="194"/>
      <c r="B280" s="313"/>
      <c r="C280" s="313"/>
      <c r="D280" s="313"/>
      <c r="E280" s="196"/>
      <c r="F280" s="244"/>
      <c r="G280" s="39" t="s">
        <v>38</v>
      </c>
      <c r="H280" s="40" t="s">
        <v>103</v>
      </c>
      <c r="I280" s="41" t="s">
        <v>534</v>
      </c>
      <c r="J280" s="41">
        <v>3</v>
      </c>
      <c r="K280" s="39" t="s">
        <v>755</v>
      </c>
      <c r="L280" s="226"/>
      <c r="M280" s="192"/>
      <c r="N280" s="310"/>
      <c r="O280" s="305"/>
      <c r="P280" s="206"/>
      <c r="Q280" s="209"/>
      <c r="R280" s="305"/>
      <c r="S280" s="253"/>
      <c r="T280" s="198"/>
      <c r="U280" s="192"/>
    </row>
    <row r="281" spans="1:21" s="1" customFormat="1" x14ac:dyDescent="0.3">
      <c r="A281" s="194"/>
      <c r="B281" s="313"/>
      <c r="C281" s="313"/>
      <c r="D281" s="313"/>
      <c r="E281" s="196"/>
      <c r="F281" s="244"/>
      <c r="G281" s="39" t="s">
        <v>38</v>
      </c>
      <c r="H281" s="40" t="s">
        <v>103</v>
      </c>
      <c r="I281" s="41" t="s">
        <v>532</v>
      </c>
      <c r="J281" s="41">
        <v>3</v>
      </c>
      <c r="K281" s="39" t="s">
        <v>756</v>
      </c>
      <c r="L281" s="226"/>
      <c r="M281" s="192"/>
      <c r="N281" s="310"/>
      <c r="O281" s="305"/>
      <c r="P281" s="206"/>
      <c r="Q281" s="209"/>
      <c r="R281" s="305"/>
      <c r="S281" s="253"/>
      <c r="T281" s="198"/>
      <c r="U281" s="192"/>
    </row>
    <row r="282" spans="1:21" s="1" customFormat="1" x14ac:dyDescent="0.3">
      <c r="A282" s="194"/>
      <c r="B282" s="313"/>
      <c r="C282" s="313"/>
      <c r="D282" s="313"/>
      <c r="E282" s="196"/>
      <c r="F282" s="244"/>
      <c r="G282" s="39" t="s">
        <v>38</v>
      </c>
      <c r="H282" s="40" t="s">
        <v>103</v>
      </c>
      <c r="I282" s="41" t="s">
        <v>458</v>
      </c>
      <c r="J282" s="41">
        <v>3</v>
      </c>
      <c r="K282" s="39" t="s">
        <v>757</v>
      </c>
      <c r="L282" s="226"/>
      <c r="M282" s="192"/>
      <c r="N282" s="310"/>
      <c r="O282" s="305"/>
      <c r="P282" s="206"/>
      <c r="Q282" s="209"/>
      <c r="R282" s="305"/>
      <c r="S282" s="253"/>
      <c r="T282" s="198"/>
      <c r="U282" s="192"/>
    </row>
    <row r="283" spans="1:21" s="1" customFormat="1" x14ac:dyDescent="0.3">
      <c r="A283" s="194"/>
      <c r="B283" s="313"/>
      <c r="C283" s="313"/>
      <c r="D283" s="313"/>
      <c r="E283" s="196"/>
      <c r="F283" s="244"/>
      <c r="G283" s="39" t="s">
        <v>38</v>
      </c>
      <c r="H283" s="40" t="s">
        <v>103</v>
      </c>
      <c r="I283" s="41" t="s">
        <v>535</v>
      </c>
      <c r="J283" s="41">
        <v>3</v>
      </c>
      <c r="K283" s="39" t="s">
        <v>758</v>
      </c>
      <c r="L283" s="226"/>
      <c r="M283" s="192"/>
      <c r="N283" s="311"/>
      <c r="O283" s="306"/>
      <c r="P283" s="207"/>
      <c r="Q283" s="210"/>
      <c r="R283" s="306"/>
      <c r="S283" s="253"/>
      <c r="T283" s="198"/>
      <c r="U283" s="192"/>
    </row>
    <row r="284" spans="1:21" s="1" customFormat="1" x14ac:dyDescent="0.3">
      <c r="A284" s="275">
        <v>4</v>
      </c>
      <c r="B284" s="313"/>
      <c r="C284" s="313"/>
      <c r="D284" s="313"/>
      <c r="E284" s="196" t="s">
        <v>391</v>
      </c>
      <c r="F284" s="244" t="s">
        <v>86</v>
      </c>
      <c r="G284" s="82" t="s">
        <v>37</v>
      </c>
      <c r="H284" s="84" t="s">
        <v>103</v>
      </c>
      <c r="I284" s="84" t="s">
        <v>536</v>
      </c>
      <c r="J284" s="84">
        <v>3</v>
      </c>
      <c r="K284" s="84" t="s">
        <v>759</v>
      </c>
      <c r="L284" s="226">
        <v>6</v>
      </c>
      <c r="M284" s="259" t="s">
        <v>82</v>
      </c>
      <c r="N284" s="235">
        <v>0</v>
      </c>
      <c r="O284" s="202">
        <v>240000</v>
      </c>
      <c r="P284" s="205">
        <v>0</v>
      </c>
      <c r="Q284" s="208">
        <v>0</v>
      </c>
      <c r="R284" s="208">
        <v>360000</v>
      </c>
      <c r="S284" s="253">
        <f t="shared" ref="S284" si="23">SUM(N284:R289)</f>
        <v>600000</v>
      </c>
      <c r="T284" s="198" t="s">
        <v>448</v>
      </c>
      <c r="U284" s="192" t="s">
        <v>449</v>
      </c>
    </row>
    <row r="285" spans="1:21" s="1" customFormat="1" x14ac:dyDescent="0.3">
      <c r="A285" s="276"/>
      <c r="B285" s="313"/>
      <c r="C285" s="313"/>
      <c r="D285" s="313"/>
      <c r="E285" s="196"/>
      <c r="F285" s="244"/>
      <c r="G285" s="39" t="s">
        <v>38</v>
      </c>
      <c r="H285" s="40" t="s">
        <v>103</v>
      </c>
      <c r="I285" s="41" t="s">
        <v>537</v>
      </c>
      <c r="J285" s="41">
        <v>3</v>
      </c>
      <c r="K285" s="39" t="s">
        <v>760</v>
      </c>
      <c r="L285" s="226"/>
      <c r="M285" s="192"/>
      <c r="N285" s="279"/>
      <c r="O285" s="203"/>
      <c r="P285" s="206"/>
      <c r="Q285" s="209"/>
      <c r="R285" s="209"/>
      <c r="S285" s="253"/>
      <c r="T285" s="198"/>
      <c r="U285" s="192"/>
    </row>
    <row r="286" spans="1:21" s="1" customFormat="1" x14ac:dyDescent="0.3">
      <c r="A286" s="276"/>
      <c r="B286" s="313"/>
      <c r="C286" s="313"/>
      <c r="D286" s="313"/>
      <c r="E286" s="196"/>
      <c r="F286" s="244"/>
      <c r="G286" s="39" t="s">
        <v>38</v>
      </c>
      <c r="H286" s="40" t="s">
        <v>103</v>
      </c>
      <c r="I286" s="41" t="s">
        <v>517</v>
      </c>
      <c r="J286" s="41">
        <v>3</v>
      </c>
      <c r="K286" s="39" t="s">
        <v>595</v>
      </c>
      <c r="L286" s="226"/>
      <c r="M286" s="192"/>
      <c r="N286" s="279"/>
      <c r="O286" s="203"/>
      <c r="P286" s="206"/>
      <c r="Q286" s="209"/>
      <c r="R286" s="209"/>
      <c r="S286" s="253"/>
      <c r="T286" s="198"/>
      <c r="U286" s="192"/>
    </row>
    <row r="287" spans="1:21" s="1" customFormat="1" x14ac:dyDescent="0.3">
      <c r="A287" s="276"/>
      <c r="B287" s="313"/>
      <c r="C287" s="313"/>
      <c r="D287" s="313"/>
      <c r="E287" s="196"/>
      <c r="F287" s="244"/>
      <c r="G287" s="39" t="s">
        <v>38</v>
      </c>
      <c r="H287" s="40" t="s">
        <v>103</v>
      </c>
      <c r="I287" s="41" t="s">
        <v>538</v>
      </c>
      <c r="J287" s="41">
        <v>3</v>
      </c>
      <c r="K287" s="39" t="s">
        <v>761</v>
      </c>
      <c r="L287" s="226"/>
      <c r="M287" s="192"/>
      <c r="N287" s="279"/>
      <c r="O287" s="203"/>
      <c r="P287" s="206"/>
      <c r="Q287" s="209"/>
      <c r="R287" s="209"/>
      <c r="S287" s="253"/>
      <c r="T287" s="198"/>
      <c r="U287" s="192"/>
    </row>
    <row r="288" spans="1:21" s="1" customFormat="1" x14ac:dyDescent="0.3">
      <c r="A288" s="276"/>
      <c r="B288" s="313"/>
      <c r="C288" s="313"/>
      <c r="D288" s="313"/>
      <c r="E288" s="196"/>
      <c r="F288" s="244"/>
      <c r="G288" s="39" t="s">
        <v>38</v>
      </c>
      <c r="H288" s="40" t="s">
        <v>103</v>
      </c>
      <c r="I288" s="41" t="s">
        <v>498</v>
      </c>
      <c r="J288" s="41">
        <v>3</v>
      </c>
      <c r="K288" s="39" t="s">
        <v>762</v>
      </c>
      <c r="L288" s="226"/>
      <c r="M288" s="192"/>
      <c r="N288" s="279"/>
      <c r="O288" s="203"/>
      <c r="P288" s="206"/>
      <c r="Q288" s="209"/>
      <c r="R288" s="209"/>
      <c r="S288" s="253"/>
      <c r="T288" s="198"/>
      <c r="U288" s="192"/>
    </row>
    <row r="289" spans="1:21" s="1" customFormat="1" x14ac:dyDescent="0.3">
      <c r="A289" s="277"/>
      <c r="B289" s="313"/>
      <c r="C289" s="313"/>
      <c r="D289" s="313"/>
      <c r="E289" s="196"/>
      <c r="F289" s="244"/>
      <c r="G289" s="39" t="s">
        <v>38</v>
      </c>
      <c r="H289" s="40" t="s">
        <v>103</v>
      </c>
      <c r="I289" s="41" t="s">
        <v>498</v>
      </c>
      <c r="J289" s="41">
        <v>3</v>
      </c>
      <c r="K289" s="39" t="s">
        <v>763</v>
      </c>
      <c r="L289" s="226"/>
      <c r="M289" s="192"/>
      <c r="N289" s="236"/>
      <c r="O289" s="204"/>
      <c r="P289" s="207"/>
      <c r="Q289" s="210"/>
      <c r="R289" s="210"/>
      <c r="S289" s="253"/>
      <c r="T289" s="198"/>
      <c r="U289" s="192"/>
    </row>
    <row r="290" spans="1:21" s="1" customFormat="1" x14ac:dyDescent="0.3">
      <c r="A290" s="275">
        <v>5</v>
      </c>
      <c r="B290" s="313"/>
      <c r="C290" s="313"/>
      <c r="D290" s="313"/>
      <c r="E290" s="196" t="s">
        <v>392</v>
      </c>
      <c r="F290" s="244" t="s">
        <v>87</v>
      </c>
      <c r="G290" s="82" t="s">
        <v>37</v>
      </c>
      <c r="H290" s="84" t="s">
        <v>103</v>
      </c>
      <c r="I290" s="84" t="s">
        <v>535</v>
      </c>
      <c r="J290" s="84">
        <v>3</v>
      </c>
      <c r="K290" s="84" t="s">
        <v>764</v>
      </c>
      <c r="L290" s="226">
        <v>5</v>
      </c>
      <c r="M290" s="259" t="s">
        <v>82</v>
      </c>
      <c r="N290" s="235">
        <f>20000-3100</f>
        <v>16900</v>
      </c>
      <c r="O290" s="202">
        <v>150000</v>
      </c>
      <c r="P290" s="205">
        <v>0</v>
      </c>
      <c r="Q290" s="208">
        <v>0</v>
      </c>
      <c r="R290" s="208">
        <v>333100</v>
      </c>
      <c r="S290" s="253">
        <f>SUM(N290:R294)</f>
        <v>500000</v>
      </c>
      <c r="T290" s="198" t="s">
        <v>448</v>
      </c>
      <c r="U290" s="192" t="s">
        <v>449</v>
      </c>
    </row>
    <row r="291" spans="1:21" s="1" customFormat="1" x14ac:dyDescent="0.3">
      <c r="A291" s="276"/>
      <c r="B291" s="313"/>
      <c r="C291" s="313"/>
      <c r="D291" s="313"/>
      <c r="E291" s="196"/>
      <c r="F291" s="244"/>
      <c r="G291" s="39" t="s">
        <v>38</v>
      </c>
      <c r="H291" s="40" t="s">
        <v>103</v>
      </c>
      <c r="I291" s="41" t="s">
        <v>528</v>
      </c>
      <c r="J291" s="41">
        <v>3</v>
      </c>
      <c r="K291" s="39" t="s">
        <v>765</v>
      </c>
      <c r="L291" s="226"/>
      <c r="M291" s="192"/>
      <c r="N291" s="279"/>
      <c r="O291" s="203"/>
      <c r="P291" s="206"/>
      <c r="Q291" s="209"/>
      <c r="R291" s="209"/>
      <c r="S291" s="253"/>
      <c r="T291" s="198"/>
      <c r="U291" s="192"/>
    </row>
    <row r="292" spans="1:21" s="1" customFormat="1" x14ac:dyDescent="0.3">
      <c r="A292" s="276"/>
      <c r="B292" s="313"/>
      <c r="C292" s="313"/>
      <c r="D292" s="313"/>
      <c r="E292" s="196"/>
      <c r="F292" s="244"/>
      <c r="G292" s="39" t="s">
        <v>38</v>
      </c>
      <c r="H292" s="40" t="s">
        <v>103</v>
      </c>
      <c r="I292" s="41" t="s">
        <v>484</v>
      </c>
      <c r="J292" s="41">
        <v>3</v>
      </c>
      <c r="K292" s="39" t="s">
        <v>766</v>
      </c>
      <c r="L292" s="226"/>
      <c r="M292" s="192"/>
      <c r="N292" s="279"/>
      <c r="O292" s="203"/>
      <c r="P292" s="206"/>
      <c r="Q292" s="209"/>
      <c r="R292" s="209"/>
      <c r="S292" s="253"/>
      <c r="T292" s="198"/>
      <c r="U292" s="192"/>
    </row>
    <row r="293" spans="1:21" s="1" customFormat="1" x14ac:dyDescent="0.3">
      <c r="A293" s="276"/>
      <c r="B293" s="313"/>
      <c r="C293" s="313"/>
      <c r="D293" s="313"/>
      <c r="E293" s="196"/>
      <c r="F293" s="244"/>
      <c r="G293" s="39" t="s">
        <v>38</v>
      </c>
      <c r="H293" s="40" t="s">
        <v>103</v>
      </c>
      <c r="I293" s="41" t="s">
        <v>459</v>
      </c>
      <c r="J293" s="41">
        <v>3</v>
      </c>
      <c r="K293" s="39" t="s">
        <v>767</v>
      </c>
      <c r="L293" s="226"/>
      <c r="M293" s="192"/>
      <c r="N293" s="279"/>
      <c r="O293" s="203"/>
      <c r="P293" s="206"/>
      <c r="Q293" s="209"/>
      <c r="R293" s="209"/>
      <c r="S293" s="253"/>
      <c r="T293" s="198"/>
      <c r="U293" s="192"/>
    </row>
    <row r="294" spans="1:21" s="1" customFormat="1" x14ac:dyDescent="0.3">
      <c r="A294" s="276"/>
      <c r="B294" s="313"/>
      <c r="C294" s="313"/>
      <c r="D294" s="313"/>
      <c r="E294" s="196"/>
      <c r="F294" s="244"/>
      <c r="G294" s="39" t="s">
        <v>38</v>
      </c>
      <c r="H294" s="40" t="s">
        <v>103</v>
      </c>
      <c r="I294" s="41" t="s">
        <v>508</v>
      </c>
      <c r="J294" s="41">
        <v>3</v>
      </c>
      <c r="K294" s="39" t="s">
        <v>596</v>
      </c>
      <c r="L294" s="226"/>
      <c r="M294" s="192"/>
      <c r="N294" s="236"/>
      <c r="O294" s="204"/>
      <c r="P294" s="207"/>
      <c r="Q294" s="210"/>
      <c r="R294" s="210"/>
      <c r="S294" s="253"/>
      <c r="T294" s="198"/>
      <c r="U294" s="192"/>
    </row>
    <row r="295" spans="1:21" s="1" customFormat="1" x14ac:dyDescent="0.3">
      <c r="A295" s="275">
        <v>6</v>
      </c>
      <c r="B295" s="313"/>
      <c r="C295" s="313"/>
      <c r="D295" s="313"/>
      <c r="E295" s="196" t="s">
        <v>393</v>
      </c>
      <c r="F295" s="244" t="s">
        <v>88</v>
      </c>
      <c r="G295" s="82" t="s">
        <v>37</v>
      </c>
      <c r="H295" s="84" t="s">
        <v>103</v>
      </c>
      <c r="I295" s="84" t="s">
        <v>539</v>
      </c>
      <c r="J295" s="84">
        <v>3</v>
      </c>
      <c r="K295" s="84" t="s">
        <v>768</v>
      </c>
      <c r="L295" s="226">
        <v>5</v>
      </c>
      <c r="M295" s="259" t="s">
        <v>82</v>
      </c>
      <c r="N295" s="235">
        <v>10000</v>
      </c>
      <c r="O295" s="202">
        <v>200000</v>
      </c>
      <c r="P295" s="205">
        <v>0</v>
      </c>
      <c r="Q295" s="208">
        <v>0</v>
      </c>
      <c r="R295" s="208">
        <v>290000</v>
      </c>
      <c r="S295" s="253">
        <f>SUM(N295:R299)</f>
        <v>500000</v>
      </c>
      <c r="T295" s="198" t="s">
        <v>450</v>
      </c>
      <c r="U295" s="192" t="s">
        <v>451</v>
      </c>
    </row>
    <row r="296" spans="1:21" s="1" customFormat="1" x14ac:dyDescent="0.3">
      <c r="A296" s="276"/>
      <c r="B296" s="313"/>
      <c r="C296" s="313"/>
      <c r="D296" s="313"/>
      <c r="E296" s="196"/>
      <c r="F296" s="244"/>
      <c r="G296" s="39" t="s">
        <v>38</v>
      </c>
      <c r="H296" s="40" t="s">
        <v>103</v>
      </c>
      <c r="I296" s="41" t="s">
        <v>498</v>
      </c>
      <c r="J296" s="41">
        <v>3</v>
      </c>
      <c r="K296" s="39" t="s">
        <v>769</v>
      </c>
      <c r="L296" s="226"/>
      <c r="M296" s="192"/>
      <c r="N296" s="279"/>
      <c r="O296" s="203"/>
      <c r="P296" s="206"/>
      <c r="Q296" s="209"/>
      <c r="R296" s="209"/>
      <c r="S296" s="253"/>
      <c r="T296" s="198"/>
      <c r="U296" s="192"/>
    </row>
    <row r="297" spans="1:21" s="1" customFormat="1" x14ac:dyDescent="0.3">
      <c r="A297" s="276"/>
      <c r="B297" s="313"/>
      <c r="C297" s="313"/>
      <c r="D297" s="313"/>
      <c r="E297" s="196"/>
      <c r="F297" s="244"/>
      <c r="G297" s="39" t="s">
        <v>38</v>
      </c>
      <c r="H297" s="40" t="s">
        <v>103</v>
      </c>
      <c r="I297" s="41" t="s">
        <v>515</v>
      </c>
      <c r="J297" s="41">
        <v>3</v>
      </c>
      <c r="K297" s="39" t="s">
        <v>770</v>
      </c>
      <c r="L297" s="226"/>
      <c r="M297" s="192"/>
      <c r="N297" s="279"/>
      <c r="O297" s="203"/>
      <c r="P297" s="206"/>
      <c r="Q297" s="209"/>
      <c r="R297" s="209"/>
      <c r="S297" s="253"/>
      <c r="T297" s="198"/>
      <c r="U297" s="192"/>
    </row>
    <row r="298" spans="1:21" s="1" customFormat="1" x14ac:dyDescent="0.3">
      <c r="A298" s="276"/>
      <c r="B298" s="313"/>
      <c r="C298" s="313"/>
      <c r="D298" s="313"/>
      <c r="E298" s="196"/>
      <c r="F298" s="244"/>
      <c r="G298" s="39" t="s">
        <v>38</v>
      </c>
      <c r="H298" s="40" t="s">
        <v>103</v>
      </c>
      <c r="I298" s="41" t="s">
        <v>536</v>
      </c>
      <c r="J298" s="41">
        <v>3</v>
      </c>
      <c r="K298" s="39" t="s">
        <v>641</v>
      </c>
      <c r="L298" s="226"/>
      <c r="M298" s="192"/>
      <c r="N298" s="279"/>
      <c r="O298" s="203"/>
      <c r="P298" s="206"/>
      <c r="Q298" s="209"/>
      <c r="R298" s="209"/>
      <c r="S298" s="253"/>
      <c r="T298" s="198"/>
      <c r="U298" s="192"/>
    </row>
    <row r="299" spans="1:21" s="1" customFormat="1" x14ac:dyDescent="0.3">
      <c r="A299" s="276"/>
      <c r="B299" s="313"/>
      <c r="C299" s="313"/>
      <c r="D299" s="313"/>
      <c r="E299" s="196"/>
      <c r="F299" s="244"/>
      <c r="G299" s="39" t="s">
        <v>38</v>
      </c>
      <c r="H299" s="40" t="s">
        <v>103</v>
      </c>
      <c r="I299" s="41" t="s">
        <v>479</v>
      </c>
      <c r="J299" s="41">
        <v>3</v>
      </c>
      <c r="K299" s="39" t="s">
        <v>771</v>
      </c>
      <c r="L299" s="226"/>
      <c r="M299" s="192"/>
      <c r="N299" s="236"/>
      <c r="O299" s="204"/>
      <c r="P299" s="207"/>
      <c r="Q299" s="210"/>
      <c r="R299" s="210"/>
      <c r="S299" s="253"/>
      <c r="T299" s="198"/>
      <c r="U299" s="192"/>
    </row>
    <row r="300" spans="1:21" s="1" customFormat="1" x14ac:dyDescent="0.3">
      <c r="A300" s="275">
        <v>7</v>
      </c>
      <c r="B300" s="313"/>
      <c r="C300" s="313"/>
      <c r="D300" s="313"/>
      <c r="E300" s="196" t="s">
        <v>394</v>
      </c>
      <c r="F300" s="244" t="s">
        <v>89</v>
      </c>
      <c r="G300" s="82" t="s">
        <v>37</v>
      </c>
      <c r="H300" s="84" t="s">
        <v>103</v>
      </c>
      <c r="I300" s="84" t="s">
        <v>527</v>
      </c>
      <c r="J300" s="84">
        <v>3</v>
      </c>
      <c r="K300" s="84" t="s">
        <v>772</v>
      </c>
      <c r="L300" s="226">
        <v>7</v>
      </c>
      <c r="M300" s="259" t="s">
        <v>82</v>
      </c>
      <c r="N300" s="235">
        <v>0</v>
      </c>
      <c r="O300" s="202">
        <v>210000</v>
      </c>
      <c r="P300" s="205">
        <v>0</v>
      </c>
      <c r="Q300" s="208">
        <v>0</v>
      </c>
      <c r="R300" s="208">
        <v>490000</v>
      </c>
      <c r="S300" s="253">
        <f>SUM(N300:R306)</f>
        <v>700000</v>
      </c>
      <c r="T300" s="198" t="s">
        <v>450</v>
      </c>
      <c r="U300" s="192" t="s">
        <v>451</v>
      </c>
    </row>
    <row r="301" spans="1:21" s="1" customFormat="1" x14ac:dyDescent="0.3">
      <c r="A301" s="276"/>
      <c r="B301" s="313"/>
      <c r="C301" s="313"/>
      <c r="D301" s="313"/>
      <c r="E301" s="196"/>
      <c r="F301" s="244"/>
      <c r="G301" s="39" t="s">
        <v>38</v>
      </c>
      <c r="H301" s="40" t="s">
        <v>103</v>
      </c>
      <c r="I301" s="41" t="s">
        <v>528</v>
      </c>
      <c r="J301" s="41">
        <v>3</v>
      </c>
      <c r="K301" s="39" t="s">
        <v>773</v>
      </c>
      <c r="L301" s="226"/>
      <c r="M301" s="192"/>
      <c r="N301" s="279"/>
      <c r="O301" s="203"/>
      <c r="P301" s="206"/>
      <c r="Q301" s="209"/>
      <c r="R301" s="209"/>
      <c r="S301" s="253"/>
      <c r="T301" s="198"/>
      <c r="U301" s="192"/>
    </row>
    <row r="302" spans="1:21" s="1" customFormat="1" x14ac:dyDescent="0.3">
      <c r="A302" s="276"/>
      <c r="B302" s="313"/>
      <c r="C302" s="313"/>
      <c r="D302" s="313"/>
      <c r="E302" s="196"/>
      <c r="F302" s="244"/>
      <c r="G302" s="39" t="s">
        <v>38</v>
      </c>
      <c r="H302" s="40" t="s">
        <v>103</v>
      </c>
      <c r="I302" s="41" t="s">
        <v>504</v>
      </c>
      <c r="J302" s="41">
        <v>3</v>
      </c>
      <c r="K302" s="39" t="s">
        <v>629</v>
      </c>
      <c r="L302" s="226"/>
      <c r="M302" s="192"/>
      <c r="N302" s="279"/>
      <c r="O302" s="203"/>
      <c r="P302" s="206"/>
      <c r="Q302" s="209"/>
      <c r="R302" s="209"/>
      <c r="S302" s="253"/>
      <c r="T302" s="198"/>
      <c r="U302" s="192"/>
    </row>
    <row r="303" spans="1:21" s="1" customFormat="1" x14ac:dyDescent="0.3">
      <c r="A303" s="276"/>
      <c r="B303" s="313"/>
      <c r="C303" s="313"/>
      <c r="D303" s="313"/>
      <c r="E303" s="196"/>
      <c r="F303" s="244"/>
      <c r="G303" s="39" t="s">
        <v>38</v>
      </c>
      <c r="H303" s="40" t="s">
        <v>103</v>
      </c>
      <c r="I303" s="41" t="s">
        <v>536</v>
      </c>
      <c r="J303" s="41">
        <v>3</v>
      </c>
      <c r="K303" s="39" t="s">
        <v>774</v>
      </c>
      <c r="L303" s="226"/>
      <c r="M303" s="192"/>
      <c r="N303" s="279"/>
      <c r="O303" s="203"/>
      <c r="P303" s="206"/>
      <c r="Q303" s="209"/>
      <c r="R303" s="209"/>
      <c r="S303" s="253"/>
      <c r="T303" s="198"/>
      <c r="U303" s="192"/>
    </row>
    <row r="304" spans="1:21" s="1" customFormat="1" x14ac:dyDescent="0.3">
      <c r="A304" s="276"/>
      <c r="B304" s="313"/>
      <c r="C304" s="313"/>
      <c r="D304" s="313"/>
      <c r="E304" s="196"/>
      <c r="F304" s="244"/>
      <c r="G304" s="39" t="s">
        <v>38</v>
      </c>
      <c r="H304" s="40" t="s">
        <v>102</v>
      </c>
      <c r="I304" s="41" t="s">
        <v>528</v>
      </c>
      <c r="J304" s="41">
        <v>3</v>
      </c>
      <c r="K304" s="39" t="s">
        <v>775</v>
      </c>
      <c r="L304" s="226"/>
      <c r="M304" s="192"/>
      <c r="N304" s="279"/>
      <c r="O304" s="203"/>
      <c r="P304" s="206"/>
      <c r="Q304" s="209"/>
      <c r="R304" s="209"/>
      <c r="S304" s="253"/>
      <c r="T304" s="198"/>
      <c r="U304" s="192"/>
    </row>
    <row r="305" spans="1:21" s="1" customFormat="1" x14ac:dyDescent="0.3">
      <c r="A305" s="276"/>
      <c r="B305" s="313"/>
      <c r="C305" s="313"/>
      <c r="D305" s="313"/>
      <c r="E305" s="196"/>
      <c r="F305" s="244"/>
      <c r="G305" s="39" t="s">
        <v>38</v>
      </c>
      <c r="H305" s="40" t="s">
        <v>103</v>
      </c>
      <c r="I305" s="41" t="s">
        <v>518</v>
      </c>
      <c r="J305" s="41">
        <v>3</v>
      </c>
      <c r="K305" s="39" t="s">
        <v>738</v>
      </c>
      <c r="L305" s="226"/>
      <c r="M305" s="192"/>
      <c r="N305" s="279"/>
      <c r="O305" s="203"/>
      <c r="P305" s="206"/>
      <c r="Q305" s="209"/>
      <c r="R305" s="209"/>
      <c r="S305" s="253"/>
      <c r="T305" s="198"/>
      <c r="U305" s="192"/>
    </row>
    <row r="306" spans="1:21" s="1" customFormat="1" x14ac:dyDescent="0.3">
      <c r="A306" s="277"/>
      <c r="B306" s="313"/>
      <c r="C306" s="313"/>
      <c r="D306" s="313"/>
      <c r="E306" s="196"/>
      <c r="F306" s="244"/>
      <c r="G306" s="39" t="s">
        <v>38</v>
      </c>
      <c r="H306" s="40" t="s">
        <v>102</v>
      </c>
      <c r="I306" s="41" t="s">
        <v>536</v>
      </c>
      <c r="J306" s="41">
        <v>3</v>
      </c>
      <c r="K306" s="39" t="s">
        <v>776</v>
      </c>
      <c r="L306" s="226"/>
      <c r="M306" s="192"/>
      <c r="N306" s="236"/>
      <c r="O306" s="204"/>
      <c r="P306" s="207"/>
      <c r="Q306" s="210"/>
      <c r="R306" s="210"/>
      <c r="S306" s="253"/>
      <c r="T306" s="198"/>
      <c r="U306" s="192"/>
    </row>
    <row r="307" spans="1:21" s="1" customFormat="1" x14ac:dyDescent="0.3">
      <c r="A307" s="275">
        <v>8</v>
      </c>
      <c r="B307" s="313"/>
      <c r="C307" s="313"/>
      <c r="D307" s="313"/>
      <c r="E307" s="196" t="s">
        <v>395</v>
      </c>
      <c r="F307" s="244" t="s">
        <v>90</v>
      </c>
      <c r="G307" s="82" t="s">
        <v>37</v>
      </c>
      <c r="H307" s="84" t="s">
        <v>103</v>
      </c>
      <c r="I307" s="84" t="s">
        <v>475</v>
      </c>
      <c r="J307" s="84">
        <v>3</v>
      </c>
      <c r="K307" s="84" t="s">
        <v>777</v>
      </c>
      <c r="L307" s="226">
        <v>6</v>
      </c>
      <c r="M307" s="259" t="s">
        <v>82</v>
      </c>
      <c r="N307" s="235">
        <v>10000</v>
      </c>
      <c r="O307" s="202">
        <v>104000</v>
      </c>
      <c r="P307" s="205">
        <v>0</v>
      </c>
      <c r="Q307" s="208">
        <v>0</v>
      </c>
      <c r="R307" s="208">
        <v>146000</v>
      </c>
      <c r="S307" s="253">
        <f>SUM(N307:R312)</f>
        <v>260000</v>
      </c>
      <c r="T307" s="198" t="s">
        <v>450</v>
      </c>
      <c r="U307" s="192" t="s">
        <v>451</v>
      </c>
    </row>
    <row r="308" spans="1:21" s="1" customFormat="1" x14ac:dyDescent="0.3">
      <c r="A308" s="276"/>
      <c r="B308" s="313"/>
      <c r="C308" s="313"/>
      <c r="D308" s="313"/>
      <c r="E308" s="196"/>
      <c r="F308" s="244"/>
      <c r="G308" s="39" t="s">
        <v>38</v>
      </c>
      <c r="H308" s="40" t="s">
        <v>103</v>
      </c>
      <c r="I308" s="41" t="s">
        <v>540</v>
      </c>
      <c r="J308" s="41">
        <v>3</v>
      </c>
      <c r="K308" s="39" t="s">
        <v>615</v>
      </c>
      <c r="L308" s="226"/>
      <c r="M308" s="192"/>
      <c r="N308" s="279"/>
      <c r="O308" s="203"/>
      <c r="P308" s="206"/>
      <c r="Q308" s="209"/>
      <c r="R308" s="209"/>
      <c r="S308" s="253"/>
      <c r="T308" s="198"/>
      <c r="U308" s="192"/>
    </row>
    <row r="309" spans="1:21" s="1" customFormat="1" x14ac:dyDescent="0.3">
      <c r="A309" s="276"/>
      <c r="B309" s="313"/>
      <c r="C309" s="313"/>
      <c r="D309" s="313"/>
      <c r="E309" s="196"/>
      <c r="F309" s="244"/>
      <c r="G309" s="39" t="s">
        <v>38</v>
      </c>
      <c r="H309" s="40" t="s">
        <v>103</v>
      </c>
      <c r="I309" s="41" t="s">
        <v>492</v>
      </c>
      <c r="J309" s="41">
        <v>3</v>
      </c>
      <c r="K309" s="39" t="s">
        <v>778</v>
      </c>
      <c r="L309" s="226"/>
      <c r="M309" s="192"/>
      <c r="N309" s="279"/>
      <c r="O309" s="203"/>
      <c r="P309" s="206"/>
      <c r="Q309" s="209"/>
      <c r="R309" s="209"/>
      <c r="S309" s="253"/>
      <c r="T309" s="198"/>
      <c r="U309" s="192"/>
    </row>
    <row r="310" spans="1:21" s="1" customFormat="1" x14ac:dyDescent="0.3">
      <c r="A310" s="276"/>
      <c r="B310" s="313"/>
      <c r="C310" s="313"/>
      <c r="D310" s="313"/>
      <c r="E310" s="196"/>
      <c r="F310" s="244"/>
      <c r="G310" s="39" t="s">
        <v>38</v>
      </c>
      <c r="H310" s="40" t="s">
        <v>103</v>
      </c>
      <c r="I310" s="41" t="s">
        <v>458</v>
      </c>
      <c r="J310" s="41">
        <v>3</v>
      </c>
      <c r="K310" s="39" t="s">
        <v>779</v>
      </c>
      <c r="L310" s="226"/>
      <c r="M310" s="192"/>
      <c r="N310" s="279"/>
      <c r="O310" s="203"/>
      <c r="P310" s="206"/>
      <c r="Q310" s="209"/>
      <c r="R310" s="209"/>
      <c r="S310" s="253"/>
      <c r="T310" s="198"/>
      <c r="U310" s="192"/>
    </row>
    <row r="311" spans="1:21" s="1" customFormat="1" x14ac:dyDescent="0.3">
      <c r="A311" s="276"/>
      <c r="B311" s="313"/>
      <c r="C311" s="313"/>
      <c r="D311" s="313"/>
      <c r="E311" s="196"/>
      <c r="F311" s="244"/>
      <c r="G311" s="39" t="s">
        <v>38</v>
      </c>
      <c r="H311" s="40" t="s">
        <v>103</v>
      </c>
      <c r="I311" s="41" t="s">
        <v>541</v>
      </c>
      <c r="J311" s="41">
        <v>3</v>
      </c>
      <c r="K311" s="39" t="s">
        <v>780</v>
      </c>
      <c r="L311" s="226"/>
      <c r="M311" s="192"/>
      <c r="N311" s="279"/>
      <c r="O311" s="203"/>
      <c r="P311" s="206"/>
      <c r="Q311" s="209"/>
      <c r="R311" s="209"/>
      <c r="S311" s="253"/>
      <c r="T311" s="198"/>
      <c r="U311" s="192"/>
    </row>
    <row r="312" spans="1:21" s="1" customFormat="1" x14ac:dyDescent="0.3">
      <c r="A312" s="277"/>
      <c r="B312" s="313"/>
      <c r="C312" s="313"/>
      <c r="D312" s="313"/>
      <c r="E312" s="196"/>
      <c r="F312" s="244"/>
      <c r="G312" s="39" t="s">
        <v>38</v>
      </c>
      <c r="H312" s="40" t="s">
        <v>103</v>
      </c>
      <c r="I312" s="41" t="s">
        <v>537</v>
      </c>
      <c r="J312" s="41">
        <v>3</v>
      </c>
      <c r="K312" s="39" t="s">
        <v>781</v>
      </c>
      <c r="L312" s="226"/>
      <c r="M312" s="192"/>
      <c r="N312" s="236"/>
      <c r="O312" s="204"/>
      <c r="P312" s="207"/>
      <c r="Q312" s="210"/>
      <c r="R312" s="210"/>
      <c r="S312" s="253"/>
      <c r="T312" s="198"/>
      <c r="U312" s="192"/>
    </row>
    <row r="313" spans="1:21" s="1" customFormat="1" x14ac:dyDescent="0.3">
      <c r="A313" s="275">
        <v>9</v>
      </c>
      <c r="B313" s="313"/>
      <c r="C313" s="313"/>
      <c r="D313" s="313"/>
      <c r="E313" s="196" t="s">
        <v>396</v>
      </c>
      <c r="F313" s="244" t="s">
        <v>91</v>
      </c>
      <c r="G313" s="82" t="s">
        <v>37</v>
      </c>
      <c r="H313" s="84" t="s">
        <v>103</v>
      </c>
      <c r="I313" s="84" t="s">
        <v>528</v>
      </c>
      <c r="J313" s="84">
        <v>3</v>
      </c>
      <c r="K313" s="84" t="s">
        <v>782</v>
      </c>
      <c r="L313" s="226">
        <v>5</v>
      </c>
      <c r="M313" s="259" t="s">
        <v>82</v>
      </c>
      <c r="N313" s="235">
        <v>10000</v>
      </c>
      <c r="O313" s="202">
        <v>150000</v>
      </c>
      <c r="P313" s="205">
        <v>0</v>
      </c>
      <c r="Q313" s="208">
        <v>0</v>
      </c>
      <c r="R313" s="208">
        <v>340000</v>
      </c>
      <c r="S313" s="253">
        <f>SUM(N313:R317)</f>
        <v>500000</v>
      </c>
      <c r="T313" s="198" t="s">
        <v>450</v>
      </c>
      <c r="U313" s="192" t="s">
        <v>451</v>
      </c>
    </row>
    <row r="314" spans="1:21" s="1" customFormat="1" x14ac:dyDescent="0.3">
      <c r="A314" s="276"/>
      <c r="B314" s="313"/>
      <c r="C314" s="313"/>
      <c r="D314" s="313"/>
      <c r="E314" s="196"/>
      <c r="F314" s="244"/>
      <c r="G314" s="39" t="s">
        <v>38</v>
      </c>
      <c r="H314" s="40" t="s">
        <v>104</v>
      </c>
      <c r="I314" s="41" t="s">
        <v>500</v>
      </c>
      <c r="J314" s="41">
        <v>3</v>
      </c>
      <c r="K314" s="39" t="s">
        <v>708</v>
      </c>
      <c r="L314" s="226"/>
      <c r="M314" s="192"/>
      <c r="N314" s="279"/>
      <c r="O314" s="203"/>
      <c r="P314" s="206"/>
      <c r="Q314" s="209"/>
      <c r="R314" s="209"/>
      <c r="S314" s="253"/>
      <c r="T314" s="198"/>
      <c r="U314" s="192"/>
    </row>
    <row r="315" spans="1:21" s="1" customFormat="1" x14ac:dyDescent="0.3">
      <c r="A315" s="276"/>
      <c r="B315" s="313"/>
      <c r="C315" s="313"/>
      <c r="D315" s="313"/>
      <c r="E315" s="196"/>
      <c r="F315" s="244"/>
      <c r="G315" s="39" t="s">
        <v>38</v>
      </c>
      <c r="H315" s="40" t="s">
        <v>103</v>
      </c>
      <c r="I315" s="41" t="s">
        <v>457</v>
      </c>
      <c r="J315" s="41">
        <v>3</v>
      </c>
      <c r="K315" s="39" t="s">
        <v>646</v>
      </c>
      <c r="L315" s="226"/>
      <c r="M315" s="192"/>
      <c r="N315" s="279"/>
      <c r="O315" s="203"/>
      <c r="P315" s="206"/>
      <c r="Q315" s="209"/>
      <c r="R315" s="209"/>
      <c r="S315" s="253"/>
      <c r="T315" s="198"/>
      <c r="U315" s="192"/>
    </row>
    <row r="316" spans="1:21" s="1" customFormat="1" x14ac:dyDescent="0.3">
      <c r="A316" s="276"/>
      <c r="B316" s="313"/>
      <c r="C316" s="313"/>
      <c r="D316" s="313"/>
      <c r="E316" s="196"/>
      <c r="F316" s="244"/>
      <c r="G316" s="39" t="s">
        <v>38</v>
      </c>
      <c r="H316" s="40" t="s">
        <v>103</v>
      </c>
      <c r="I316" s="41" t="s">
        <v>532</v>
      </c>
      <c r="J316" s="41">
        <v>3</v>
      </c>
      <c r="K316" s="39" t="s">
        <v>703</v>
      </c>
      <c r="L316" s="226"/>
      <c r="M316" s="192"/>
      <c r="N316" s="279"/>
      <c r="O316" s="203"/>
      <c r="P316" s="206"/>
      <c r="Q316" s="209"/>
      <c r="R316" s="209"/>
      <c r="S316" s="253"/>
      <c r="T316" s="198"/>
      <c r="U316" s="192"/>
    </row>
    <row r="317" spans="1:21" s="1" customFormat="1" x14ac:dyDescent="0.3">
      <c r="A317" s="276"/>
      <c r="B317" s="313"/>
      <c r="C317" s="313"/>
      <c r="D317" s="313"/>
      <c r="E317" s="196"/>
      <c r="F317" s="244"/>
      <c r="G317" s="39" t="s">
        <v>38</v>
      </c>
      <c r="H317" s="40" t="s">
        <v>103</v>
      </c>
      <c r="I317" s="41" t="s">
        <v>542</v>
      </c>
      <c r="J317" s="41">
        <v>3</v>
      </c>
      <c r="K317" s="39" t="s">
        <v>783</v>
      </c>
      <c r="L317" s="226"/>
      <c r="M317" s="192"/>
      <c r="N317" s="236"/>
      <c r="O317" s="204"/>
      <c r="P317" s="207"/>
      <c r="Q317" s="210"/>
      <c r="R317" s="210"/>
      <c r="S317" s="253"/>
      <c r="T317" s="198"/>
      <c r="U317" s="192"/>
    </row>
    <row r="318" spans="1:21" s="1" customFormat="1" x14ac:dyDescent="0.3">
      <c r="A318" s="275">
        <v>10</v>
      </c>
      <c r="B318" s="313"/>
      <c r="C318" s="313"/>
      <c r="D318" s="313"/>
      <c r="E318" s="196" t="s">
        <v>397</v>
      </c>
      <c r="F318" s="244" t="s">
        <v>92</v>
      </c>
      <c r="G318" s="82" t="s">
        <v>37</v>
      </c>
      <c r="H318" s="84" t="s">
        <v>103</v>
      </c>
      <c r="I318" s="84" t="s">
        <v>543</v>
      </c>
      <c r="J318" s="84">
        <v>3</v>
      </c>
      <c r="K318" s="84" t="s">
        <v>579</v>
      </c>
      <c r="L318" s="214">
        <v>6</v>
      </c>
      <c r="M318" s="259" t="s">
        <v>82</v>
      </c>
      <c r="N318" s="235">
        <v>0</v>
      </c>
      <c r="O318" s="202">
        <v>48000</v>
      </c>
      <c r="P318" s="205">
        <v>0</v>
      </c>
      <c r="Q318" s="208">
        <v>0</v>
      </c>
      <c r="R318" s="208">
        <v>112000</v>
      </c>
      <c r="S318" s="253">
        <f>SUM(N318:R323)</f>
        <v>160000</v>
      </c>
      <c r="T318" s="198" t="s">
        <v>450</v>
      </c>
      <c r="U318" s="192" t="s">
        <v>451</v>
      </c>
    </row>
    <row r="319" spans="1:21" s="1" customFormat="1" x14ac:dyDescent="0.3">
      <c r="A319" s="276"/>
      <c r="B319" s="313"/>
      <c r="C319" s="313"/>
      <c r="D319" s="313"/>
      <c r="E319" s="196"/>
      <c r="F319" s="244"/>
      <c r="G319" s="39" t="s">
        <v>38</v>
      </c>
      <c r="H319" s="40" t="s">
        <v>103</v>
      </c>
      <c r="I319" s="41" t="s">
        <v>517</v>
      </c>
      <c r="J319" s="41">
        <v>3</v>
      </c>
      <c r="K319" s="39" t="s">
        <v>784</v>
      </c>
      <c r="L319" s="215"/>
      <c r="M319" s="192"/>
      <c r="N319" s="279"/>
      <c r="O319" s="203"/>
      <c r="P319" s="206"/>
      <c r="Q319" s="209"/>
      <c r="R319" s="209"/>
      <c r="S319" s="253"/>
      <c r="T319" s="198"/>
      <c r="U319" s="192"/>
    </row>
    <row r="320" spans="1:21" s="1" customFormat="1" x14ac:dyDescent="0.3">
      <c r="A320" s="276"/>
      <c r="B320" s="313"/>
      <c r="C320" s="313"/>
      <c r="D320" s="313"/>
      <c r="E320" s="196"/>
      <c r="F320" s="244"/>
      <c r="G320" s="39" t="s">
        <v>38</v>
      </c>
      <c r="H320" s="40" t="s">
        <v>103</v>
      </c>
      <c r="I320" s="41" t="s">
        <v>544</v>
      </c>
      <c r="J320" s="41">
        <v>3</v>
      </c>
      <c r="K320" s="39" t="s">
        <v>594</v>
      </c>
      <c r="L320" s="215"/>
      <c r="M320" s="192"/>
      <c r="N320" s="279"/>
      <c r="O320" s="203"/>
      <c r="P320" s="206"/>
      <c r="Q320" s="209"/>
      <c r="R320" s="209"/>
      <c r="S320" s="253"/>
      <c r="T320" s="198"/>
      <c r="U320" s="192"/>
    </row>
    <row r="321" spans="1:21" s="1" customFormat="1" x14ac:dyDescent="0.3">
      <c r="A321" s="276"/>
      <c r="B321" s="313"/>
      <c r="C321" s="313"/>
      <c r="D321" s="313"/>
      <c r="E321" s="196"/>
      <c r="F321" s="244"/>
      <c r="G321" s="39" t="s">
        <v>38</v>
      </c>
      <c r="H321" s="40" t="s">
        <v>103</v>
      </c>
      <c r="I321" s="41" t="s">
        <v>458</v>
      </c>
      <c r="J321" s="41">
        <v>3</v>
      </c>
      <c r="K321" s="39" t="s">
        <v>640</v>
      </c>
      <c r="L321" s="215"/>
      <c r="M321" s="192"/>
      <c r="N321" s="279"/>
      <c r="O321" s="203"/>
      <c r="P321" s="206"/>
      <c r="Q321" s="209"/>
      <c r="R321" s="209"/>
      <c r="S321" s="253"/>
      <c r="T321" s="198"/>
      <c r="U321" s="192"/>
    </row>
    <row r="322" spans="1:21" s="1" customFormat="1" x14ac:dyDescent="0.3">
      <c r="A322" s="276"/>
      <c r="B322" s="313"/>
      <c r="C322" s="313"/>
      <c r="D322" s="313"/>
      <c r="E322" s="196"/>
      <c r="F322" s="244"/>
      <c r="G322" s="39" t="s">
        <v>38</v>
      </c>
      <c r="H322" s="40" t="s">
        <v>103</v>
      </c>
      <c r="I322" s="41" t="s">
        <v>455</v>
      </c>
      <c r="J322" s="41">
        <v>3</v>
      </c>
      <c r="K322" s="39" t="s">
        <v>785</v>
      </c>
      <c r="L322" s="215"/>
      <c r="M322" s="192"/>
      <c r="N322" s="279"/>
      <c r="O322" s="203"/>
      <c r="P322" s="206"/>
      <c r="Q322" s="209"/>
      <c r="R322" s="209"/>
      <c r="S322" s="253"/>
      <c r="T322" s="198"/>
      <c r="U322" s="192"/>
    </row>
    <row r="323" spans="1:21" s="1" customFormat="1" ht="17.25" thickBot="1" x14ac:dyDescent="0.35">
      <c r="A323" s="276"/>
      <c r="B323" s="255"/>
      <c r="C323" s="255"/>
      <c r="D323" s="255"/>
      <c r="E323" s="231"/>
      <c r="F323" s="242"/>
      <c r="G323" s="39" t="s">
        <v>38</v>
      </c>
      <c r="H323" s="40" t="s">
        <v>103</v>
      </c>
      <c r="I323" s="41" t="s">
        <v>543</v>
      </c>
      <c r="J323" s="41">
        <v>3</v>
      </c>
      <c r="K323" s="39" t="s">
        <v>594</v>
      </c>
      <c r="L323" s="293"/>
      <c r="M323" s="217"/>
      <c r="N323" s="294"/>
      <c r="O323" s="220"/>
      <c r="P323" s="221"/>
      <c r="Q323" s="314"/>
      <c r="R323" s="314"/>
      <c r="S323" s="211"/>
      <c r="T323" s="227"/>
      <c r="U323" s="217"/>
    </row>
    <row r="324" spans="1:21" s="1" customFormat="1" x14ac:dyDescent="0.3">
      <c r="A324" s="193">
        <v>1</v>
      </c>
      <c r="B324" s="262" t="s">
        <v>19</v>
      </c>
      <c r="C324" s="188" t="s">
        <v>45</v>
      </c>
      <c r="D324" s="265">
        <v>310764</v>
      </c>
      <c r="E324" s="195" t="s">
        <v>398</v>
      </c>
      <c r="F324" s="283" t="s">
        <v>46</v>
      </c>
      <c r="G324" s="4" t="s">
        <v>37</v>
      </c>
      <c r="H324" s="5" t="s">
        <v>103</v>
      </c>
      <c r="I324" s="5" t="s">
        <v>531</v>
      </c>
      <c r="J324" s="5">
        <v>4</v>
      </c>
      <c r="K324" s="5" t="s">
        <v>626</v>
      </c>
      <c r="L324" s="284">
        <v>9</v>
      </c>
      <c r="M324" s="271" t="s">
        <v>47</v>
      </c>
      <c r="N324" s="288">
        <v>0</v>
      </c>
      <c r="O324" s="289">
        <v>240000</v>
      </c>
      <c r="P324" s="287">
        <v>0</v>
      </c>
      <c r="Q324" s="342">
        <v>0</v>
      </c>
      <c r="R324" s="342">
        <v>480000</v>
      </c>
      <c r="S324" s="280">
        <f>SUM(N324:R332)</f>
        <v>720000</v>
      </c>
      <c r="T324" s="197" t="s">
        <v>452</v>
      </c>
      <c r="U324" s="191" t="s">
        <v>453</v>
      </c>
    </row>
    <row r="325" spans="1:21" s="1" customFormat="1" x14ac:dyDescent="0.3">
      <c r="A325" s="194"/>
      <c r="B325" s="263"/>
      <c r="C325" s="189"/>
      <c r="D325" s="266"/>
      <c r="E325" s="196"/>
      <c r="F325" s="244"/>
      <c r="G325" s="39" t="s">
        <v>38</v>
      </c>
      <c r="H325" s="40" t="s">
        <v>103</v>
      </c>
      <c r="I325" s="41" t="s">
        <v>545</v>
      </c>
      <c r="J325" s="41">
        <v>4</v>
      </c>
      <c r="K325" s="39" t="s">
        <v>610</v>
      </c>
      <c r="L325" s="226"/>
      <c r="M325" s="192"/>
      <c r="N325" s="250"/>
      <c r="O325" s="251"/>
      <c r="P325" s="252"/>
      <c r="Q325" s="334"/>
      <c r="R325" s="334"/>
      <c r="S325" s="253"/>
      <c r="T325" s="198"/>
      <c r="U325" s="192"/>
    </row>
    <row r="326" spans="1:21" s="1" customFormat="1" x14ac:dyDescent="0.3">
      <c r="A326" s="194"/>
      <c r="B326" s="263"/>
      <c r="C326" s="189"/>
      <c r="D326" s="266"/>
      <c r="E326" s="196"/>
      <c r="F326" s="244"/>
      <c r="G326" s="39" t="s">
        <v>38</v>
      </c>
      <c r="H326" s="40" t="s">
        <v>103</v>
      </c>
      <c r="I326" s="41" t="s">
        <v>514</v>
      </c>
      <c r="J326" s="41">
        <v>4</v>
      </c>
      <c r="K326" s="39" t="s">
        <v>683</v>
      </c>
      <c r="L326" s="226"/>
      <c r="M326" s="192"/>
      <c r="N326" s="250"/>
      <c r="O326" s="251"/>
      <c r="P326" s="252"/>
      <c r="Q326" s="334"/>
      <c r="R326" s="334"/>
      <c r="S326" s="253"/>
      <c r="T326" s="198"/>
      <c r="U326" s="192"/>
    </row>
    <row r="327" spans="1:21" s="1" customFormat="1" x14ac:dyDescent="0.3">
      <c r="A327" s="194"/>
      <c r="B327" s="263"/>
      <c r="C327" s="189"/>
      <c r="D327" s="266"/>
      <c r="E327" s="196"/>
      <c r="F327" s="244"/>
      <c r="G327" s="39" t="s">
        <v>38</v>
      </c>
      <c r="H327" s="40" t="s">
        <v>103</v>
      </c>
      <c r="I327" s="41" t="s">
        <v>509</v>
      </c>
      <c r="J327" s="41">
        <v>4</v>
      </c>
      <c r="K327" s="39" t="s">
        <v>786</v>
      </c>
      <c r="L327" s="226"/>
      <c r="M327" s="192"/>
      <c r="N327" s="250"/>
      <c r="O327" s="251"/>
      <c r="P327" s="252"/>
      <c r="Q327" s="334"/>
      <c r="R327" s="334"/>
      <c r="S327" s="253"/>
      <c r="T327" s="198"/>
      <c r="U327" s="192"/>
    </row>
    <row r="328" spans="1:21" s="1" customFormat="1" x14ac:dyDescent="0.3">
      <c r="A328" s="194"/>
      <c r="B328" s="263"/>
      <c r="C328" s="189"/>
      <c r="D328" s="266"/>
      <c r="E328" s="196"/>
      <c r="F328" s="244"/>
      <c r="G328" s="39" t="s">
        <v>38</v>
      </c>
      <c r="H328" s="40" t="s">
        <v>103</v>
      </c>
      <c r="I328" s="41" t="s">
        <v>546</v>
      </c>
      <c r="J328" s="41">
        <v>4</v>
      </c>
      <c r="K328" s="39" t="s">
        <v>787</v>
      </c>
      <c r="L328" s="226"/>
      <c r="M328" s="192"/>
      <c r="N328" s="250"/>
      <c r="O328" s="251"/>
      <c r="P328" s="252"/>
      <c r="Q328" s="334"/>
      <c r="R328" s="334"/>
      <c r="S328" s="253"/>
      <c r="T328" s="198"/>
      <c r="U328" s="192"/>
    </row>
    <row r="329" spans="1:21" s="1" customFormat="1" x14ac:dyDescent="0.3">
      <c r="A329" s="194"/>
      <c r="B329" s="263"/>
      <c r="C329" s="189"/>
      <c r="D329" s="266"/>
      <c r="E329" s="196"/>
      <c r="F329" s="244"/>
      <c r="G329" s="39" t="s">
        <v>38</v>
      </c>
      <c r="H329" s="40" t="s">
        <v>103</v>
      </c>
      <c r="I329" s="41" t="s">
        <v>545</v>
      </c>
      <c r="J329" s="41">
        <v>4</v>
      </c>
      <c r="K329" s="39" t="s">
        <v>788</v>
      </c>
      <c r="L329" s="226"/>
      <c r="M329" s="192"/>
      <c r="N329" s="250"/>
      <c r="O329" s="251"/>
      <c r="P329" s="252"/>
      <c r="Q329" s="334"/>
      <c r="R329" s="334"/>
      <c r="S329" s="253"/>
      <c r="T329" s="198"/>
      <c r="U329" s="192"/>
    </row>
    <row r="330" spans="1:21" s="1" customFormat="1" x14ac:dyDescent="0.3">
      <c r="A330" s="194"/>
      <c r="B330" s="263"/>
      <c r="C330" s="189"/>
      <c r="D330" s="266"/>
      <c r="E330" s="196"/>
      <c r="F330" s="244"/>
      <c r="G330" s="39" t="s">
        <v>38</v>
      </c>
      <c r="H330" s="40" t="s">
        <v>103</v>
      </c>
      <c r="I330" s="41" t="s">
        <v>542</v>
      </c>
      <c r="J330" s="41">
        <v>4</v>
      </c>
      <c r="K330" s="39" t="s">
        <v>789</v>
      </c>
      <c r="L330" s="226"/>
      <c r="M330" s="192"/>
      <c r="N330" s="250"/>
      <c r="O330" s="251"/>
      <c r="P330" s="252"/>
      <c r="Q330" s="334"/>
      <c r="R330" s="334"/>
      <c r="S330" s="253"/>
      <c r="T330" s="198"/>
      <c r="U330" s="192"/>
    </row>
    <row r="331" spans="1:21" s="1" customFormat="1" x14ac:dyDescent="0.3">
      <c r="A331" s="194"/>
      <c r="B331" s="263"/>
      <c r="C331" s="189"/>
      <c r="D331" s="266"/>
      <c r="E331" s="196"/>
      <c r="F331" s="244"/>
      <c r="G331" s="39" t="s">
        <v>38</v>
      </c>
      <c r="H331" s="40" t="s">
        <v>103</v>
      </c>
      <c r="I331" s="41" t="s">
        <v>547</v>
      </c>
      <c r="J331" s="41">
        <v>4</v>
      </c>
      <c r="K331" s="39" t="s">
        <v>790</v>
      </c>
      <c r="L331" s="226"/>
      <c r="M331" s="192"/>
      <c r="N331" s="250"/>
      <c r="O331" s="251"/>
      <c r="P331" s="252"/>
      <c r="Q331" s="334"/>
      <c r="R331" s="334"/>
      <c r="S331" s="253"/>
      <c r="T331" s="198"/>
      <c r="U331" s="192"/>
    </row>
    <row r="332" spans="1:21" s="1" customFormat="1" x14ac:dyDescent="0.3">
      <c r="A332" s="194"/>
      <c r="B332" s="263"/>
      <c r="C332" s="189"/>
      <c r="D332" s="266"/>
      <c r="E332" s="196"/>
      <c r="F332" s="244"/>
      <c r="G332" s="39" t="s">
        <v>38</v>
      </c>
      <c r="H332" s="40" t="s">
        <v>103</v>
      </c>
      <c r="I332" s="41" t="s">
        <v>500</v>
      </c>
      <c r="J332" s="41">
        <v>4</v>
      </c>
      <c r="K332" s="39" t="s">
        <v>690</v>
      </c>
      <c r="L332" s="226"/>
      <c r="M332" s="192"/>
      <c r="N332" s="250"/>
      <c r="O332" s="251"/>
      <c r="P332" s="252"/>
      <c r="Q332" s="334"/>
      <c r="R332" s="334"/>
      <c r="S332" s="253"/>
      <c r="T332" s="198"/>
      <c r="U332" s="192"/>
    </row>
    <row r="333" spans="1:21" s="1" customFormat="1" x14ac:dyDescent="0.3">
      <c r="A333" s="194">
        <v>2</v>
      </c>
      <c r="B333" s="263"/>
      <c r="C333" s="189"/>
      <c r="D333" s="266"/>
      <c r="E333" s="196" t="s">
        <v>399</v>
      </c>
      <c r="F333" s="244" t="s">
        <v>77</v>
      </c>
      <c r="G333" s="82" t="s">
        <v>37</v>
      </c>
      <c r="H333" s="84" t="s">
        <v>103</v>
      </c>
      <c r="I333" s="84" t="s">
        <v>542</v>
      </c>
      <c r="J333" s="84">
        <v>4</v>
      </c>
      <c r="K333" s="84" t="s">
        <v>791</v>
      </c>
      <c r="L333" s="226">
        <v>8</v>
      </c>
      <c r="M333" s="259" t="s">
        <v>47</v>
      </c>
      <c r="N333" s="250">
        <v>0</v>
      </c>
      <c r="O333" s="251">
        <v>216000</v>
      </c>
      <c r="P333" s="252">
        <v>0</v>
      </c>
      <c r="Q333" s="230">
        <v>0</v>
      </c>
      <c r="R333" s="230">
        <v>504000</v>
      </c>
      <c r="S333" s="253">
        <f>SUM(N333:R340)</f>
        <v>720000</v>
      </c>
      <c r="T333" s="198" t="s">
        <v>452</v>
      </c>
      <c r="U333" s="192" t="s">
        <v>453</v>
      </c>
    </row>
    <row r="334" spans="1:21" s="1" customFormat="1" x14ac:dyDescent="0.3">
      <c r="A334" s="194"/>
      <c r="B334" s="263"/>
      <c r="C334" s="189"/>
      <c r="D334" s="266"/>
      <c r="E334" s="196"/>
      <c r="F334" s="244"/>
      <c r="G334" s="39" t="s">
        <v>38</v>
      </c>
      <c r="H334" s="40" t="s">
        <v>103</v>
      </c>
      <c r="I334" s="41" t="s">
        <v>548</v>
      </c>
      <c r="J334" s="41">
        <v>4</v>
      </c>
      <c r="K334" s="39" t="s">
        <v>792</v>
      </c>
      <c r="L334" s="226"/>
      <c r="M334" s="192"/>
      <c r="N334" s="250"/>
      <c r="O334" s="251"/>
      <c r="P334" s="252"/>
      <c r="Q334" s="230"/>
      <c r="R334" s="230"/>
      <c r="S334" s="253"/>
      <c r="T334" s="198"/>
      <c r="U334" s="192"/>
    </row>
    <row r="335" spans="1:21" s="1" customFormat="1" x14ac:dyDescent="0.3">
      <c r="A335" s="194"/>
      <c r="B335" s="263"/>
      <c r="C335" s="189"/>
      <c r="D335" s="266"/>
      <c r="E335" s="196"/>
      <c r="F335" s="244"/>
      <c r="G335" s="39" t="s">
        <v>38</v>
      </c>
      <c r="H335" s="40" t="s">
        <v>103</v>
      </c>
      <c r="I335" s="41" t="s">
        <v>545</v>
      </c>
      <c r="J335" s="41">
        <v>4</v>
      </c>
      <c r="K335" s="39" t="s">
        <v>598</v>
      </c>
      <c r="L335" s="226"/>
      <c r="M335" s="192"/>
      <c r="N335" s="250"/>
      <c r="O335" s="251"/>
      <c r="P335" s="252"/>
      <c r="Q335" s="230"/>
      <c r="R335" s="230"/>
      <c r="S335" s="253"/>
      <c r="T335" s="198"/>
      <c r="U335" s="192"/>
    </row>
    <row r="336" spans="1:21" s="1" customFormat="1" x14ac:dyDescent="0.3">
      <c r="A336" s="194"/>
      <c r="B336" s="263"/>
      <c r="C336" s="189"/>
      <c r="D336" s="266"/>
      <c r="E336" s="196"/>
      <c r="F336" s="244"/>
      <c r="G336" s="39" t="s">
        <v>38</v>
      </c>
      <c r="H336" s="40" t="s">
        <v>103</v>
      </c>
      <c r="I336" s="41" t="s">
        <v>517</v>
      </c>
      <c r="J336" s="41">
        <v>4</v>
      </c>
      <c r="K336" s="39" t="s">
        <v>793</v>
      </c>
      <c r="L336" s="226"/>
      <c r="M336" s="192"/>
      <c r="N336" s="250"/>
      <c r="O336" s="251"/>
      <c r="P336" s="252"/>
      <c r="Q336" s="230"/>
      <c r="R336" s="230"/>
      <c r="S336" s="253"/>
      <c r="T336" s="198"/>
      <c r="U336" s="192"/>
    </row>
    <row r="337" spans="1:21" s="1" customFormat="1" x14ac:dyDescent="0.3">
      <c r="A337" s="194"/>
      <c r="B337" s="263"/>
      <c r="C337" s="189"/>
      <c r="D337" s="266"/>
      <c r="E337" s="196"/>
      <c r="F337" s="244"/>
      <c r="G337" s="39" t="s">
        <v>38</v>
      </c>
      <c r="H337" s="40" t="s">
        <v>103</v>
      </c>
      <c r="I337" s="41" t="s">
        <v>533</v>
      </c>
      <c r="J337" s="41">
        <v>4</v>
      </c>
      <c r="K337" s="39" t="s">
        <v>794</v>
      </c>
      <c r="L337" s="226"/>
      <c r="M337" s="192"/>
      <c r="N337" s="250"/>
      <c r="O337" s="251"/>
      <c r="P337" s="252"/>
      <c r="Q337" s="230"/>
      <c r="R337" s="230"/>
      <c r="S337" s="253"/>
      <c r="T337" s="198"/>
      <c r="U337" s="192"/>
    </row>
    <row r="338" spans="1:21" s="1" customFormat="1" x14ac:dyDescent="0.3">
      <c r="A338" s="194"/>
      <c r="B338" s="263"/>
      <c r="C338" s="189"/>
      <c r="D338" s="266"/>
      <c r="E338" s="196"/>
      <c r="F338" s="244"/>
      <c r="G338" s="39" t="s">
        <v>38</v>
      </c>
      <c r="H338" s="40" t="s">
        <v>103</v>
      </c>
      <c r="I338" s="41" t="s">
        <v>539</v>
      </c>
      <c r="J338" s="41">
        <v>4</v>
      </c>
      <c r="K338" s="39" t="s">
        <v>795</v>
      </c>
      <c r="L338" s="226"/>
      <c r="M338" s="192"/>
      <c r="N338" s="250"/>
      <c r="O338" s="251"/>
      <c r="P338" s="252"/>
      <c r="Q338" s="230"/>
      <c r="R338" s="230"/>
      <c r="S338" s="253"/>
      <c r="T338" s="198"/>
      <c r="U338" s="192"/>
    </row>
    <row r="339" spans="1:21" s="1" customFormat="1" x14ac:dyDescent="0.3">
      <c r="A339" s="194"/>
      <c r="B339" s="263"/>
      <c r="C339" s="189"/>
      <c r="D339" s="266"/>
      <c r="E339" s="196"/>
      <c r="F339" s="244"/>
      <c r="G339" s="39" t="s">
        <v>38</v>
      </c>
      <c r="H339" s="40" t="s">
        <v>103</v>
      </c>
      <c r="I339" s="41" t="s">
        <v>549</v>
      </c>
      <c r="J339" s="41">
        <v>4</v>
      </c>
      <c r="K339" s="39" t="s">
        <v>796</v>
      </c>
      <c r="L339" s="226"/>
      <c r="M339" s="192"/>
      <c r="N339" s="250"/>
      <c r="O339" s="251"/>
      <c r="P339" s="252"/>
      <c r="Q339" s="230"/>
      <c r="R339" s="230"/>
      <c r="S339" s="253"/>
      <c r="T339" s="198"/>
      <c r="U339" s="192"/>
    </row>
    <row r="340" spans="1:21" s="1" customFormat="1" x14ac:dyDescent="0.3">
      <c r="A340" s="194"/>
      <c r="B340" s="263"/>
      <c r="C340" s="189"/>
      <c r="D340" s="266"/>
      <c r="E340" s="196"/>
      <c r="F340" s="244"/>
      <c r="G340" s="39" t="s">
        <v>38</v>
      </c>
      <c r="H340" s="40" t="s">
        <v>103</v>
      </c>
      <c r="I340" s="41" t="s">
        <v>517</v>
      </c>
      <c r="J340" s="41">
        <v>4</v>
      </c>
      <c r="K340" s="39" t="s">
        <v>583</v>
      </c>
      <c r="L340" s="226"/>
      <c r="M340" s="192"/>
      <c r="N340" s="250"/>
      <c r="O340" s="251"/>
      <c r="P340" s="252"/>
      <c r="Q340" s="230"/>
      <c r="R340" s="230"/>
      <c r="S340" s="253"/>
      <c r="T340" s="198"/>
      <c r="U340" s="192"/>
    </row>
    <row r="341" spans="1:21" s="1" customFormat="1" x14ac:dyDescent="0.3">
      <c r="A341" s="194">
        <v>3</v>
      </c>
      <c r="B341" s="263"/>
      <c r="C341" s="189"/>
      <c r="D341" s="266"/>
      <c r="E341" s="196" t="s">
        <v>400</v>
      </c>
      <c r="F341" s="244" t="s">
        <v>78</v>
      </c>
      <c r="G341" s="82" t="s">
        <v>37</v>
      </c>
      <c r="H341" s="84" t="s">
        <v>103</v>
      </c>
      <c r="I341" s="84" t="s">
        <v>550</v>
      </c>
      <c r="J341" s="84">
        <v>4</v>
      </c>
      <c r="K341" s="84" t="s">
        <v>571</v>
      </c>
      <c r="L341" s="285">
        <v>9</v>
      </c>
      <c r="M341" s="259" t="s">
        <v>47</v>
      </c>
      <c r="N341" s="250">
        <v>0</v>
      </c>
      <c r="O341" s="251">
        <v>170000</v>
      </c>
      <c r="P341" s="252">
        <v>0</v>
      </c>
      <c r="Q341" s="230">
        <v>0</v>
      </c>
      <c r="R341" s="230">
        <v>630000</v>
      </c>
      <c r="S341" s="253">
        <f>SUM(N341:R349)</f>
        <v>800000</v>
      </c>
      <c r="T341" s="198" t="s">
        <v>452</v>
      </c>
      <c r="U341" s="192" t="s">
        <v>453</v>
      </c>
    </row>
    <row r="342" spans="1:21" s="1" customFormat="1" x14ac:dyDescent="0.3">
      <c r="A342" s="194"/>
      <c r="B342" s="263"/>
      <c r="C342" s="189"/>
      <c r="D342" s="266"/>
      <c r="E342" s="196"/>
      <c r="F342" s="244"/>
      <c r="G342" s="39" t="s">
        <v>38</v>
      </c>
      <c r="H342" s="40" t="s">
        <v>103</v>
      </c>
      <c r="I342" s="41" t="s">
        <v>546</v>
      </c>
      <c r="J342" s="41">
        <v>4</v>
      </c>
      <c r="K342" s="39" t="s">
        <v>797</v>
      </c>
      <c r="L342" s="285"/>
      <c r="M342" s="192"/>
      <c r="N342" s="250"/>
      <c r="O342" s="251"/>
      <c r="P342" s="252"/>
      <c r="Q342" s="230"/>
      <c r="R342" s="230"/>
      <c r="S342" s="253"/>
      <c r="T342" s="198"/>
      <c r="U342" s="192"/>
    </row>
    <row r="343" spans="1:21" s="1" customFormat="1" x14ac:dyDescent="0.3">
      <c r="A343" s="194"/>
      <c r="B343" s="263"/>
      <c r="C343" s="189"/>
      <c r="D343" s="266"/>
      <c r="E343" s="196"/>
      <c r="F343" s="244"/>
      <c r="G343" s="39" t="s">
        <v>38</v>
      </c>
      <c r="H343" s="40" t="s">
        <v>103</v>
      </c>
      <c r="I343" s="41" t="s">
        <v>514</v>
      </c>
      <c r="J343" s="41">
        <v>4</v>
      </c>
      <c r="K343" s="39" t="s">
        <v>798</v>
      </c>
      <c r="L343" s="285"/>
      <c r="M343" s="192"/>
      <c r="N343" s="250"/>
      <c r="O343" s="251"/>
      <c r="P343" s="252"/>
      <c r="Q343" s="230"/>
      <c r="R343" s="230"/>
      <c r="S343" s="253"/>
      <c r="T343" s="198"/>
      <c r="U343" s="192"/>
    </row>
    <row r="344" spans="1:21" s="1" customFormat="1" x14ac:dyDescent="0.3">
      <c r="A344" s="194"/>
      <c r="B344" s="263"/>
      <c r="C344" s="189"/>
      <c r="D344" s="266"/>
      <c r="E344" s="196"/>
      <c r="F344" s="244"/>
      <c r="G344" s="39" t="s">
        <v>38</v>
      </c>
      <c r="H344" s="40" t="s">
        <v>103</v>
      </c>
      <c r="I344" s="41" t="s">
        <v>551</v>
      </c>
      <c r="J344" s="41">
        <v>4</v>
      </c>
      <c r="K344" s="39" t="s">
        <v>799</v>
      </c>
      <c r="L344" s="285"/>
      <c r="M344" s="192"/>
      <c r="N344" s="250"/>
      <c r="O344" s="251"/>
      <c r="P344" s="252"/>
      <c r="Q344" s="230"/>
      <c r="R344" s="230"/>
      <c r="S344" s="253"/>
      <c r="T344" s="198"/>
      <c r="U344" s="192"/>
    </row>
    <row r="345" spans="1:21" s="1" customFormat="1" x14ac:dyDescent="0.3">
      <c r="A345" s="194"/>
      <c r="B345" s="263"/>
      <c r="C345" s="189"/>
      <c r="D345" s="266"/>
      <c r="E345" s="196"/>
      <c r="F345" s="244"/>
      <c r="G345" s="39" t="s">
        <v>38</v>
      </c>
      <c r="H345" s="40" t="s">
        <v>103</v>
      </c>
      <c r="I345" s="41" t="s">
        <v>541</v>
      </c>
      <c r="J345" s="41">
        <v>4</v>
      </c>
      <c r="K345" s="39" t="s">
        <v>669</v>
      </c>
      <c r="L345" s="285"/>
      <c r="M345" s="192"/>
      <c r="N345" s="250"/>
      <c r="O345" s="251"/>
      <c r="P345" s="252"/>
      <c r="Q345" s="230"/>
      <c r="R345" s="230"/>
      <c r="S345" s="253"/>
      <c r="T345" s="198"/>
      <c r="U345" s="192"/>
    </row>
    <row r="346" spans="1:21" s="1" customFormat="1" x14ac:dyDescent="0.3">
      <c r="A346" s="194"/>
      <c r="B346" s="263"/>
      <c r="C346" s="189"/>
      <c r="D346" s="266"/>
      <c r="E346" s="196"/>
      <c r="F346" s="244"/>
      <c r="G346" s="39" t="s">
        <v>38</v>
      </c>
      <c r="H346" s="40" t="s">
        <v>103</v>
      </c>
      <c r="I346" s="41" t="s">
        <v>543</v>
      </c>
      <c r="J346" s="41">
        <v>4</v>
      </c>
      <c r="K346" s="39" t="s">
        <v>800</v>
      </c>
      <c r="L346" s="285"/>
      <c r="M346" s="192"/>
      <c r="N346" s="250"/>
      <c r="O346" s="251"/>
      <c r="P346" s="252"/>
      <c r="Q346" s="230"/>
      <c r="R346" s="230"/>
      <c r="S346" s="253"/>
      <c r="T346" s="198"/>
      <c r="U346" s="192"/>
    </row>
    <row r="347" spans="1:21" s="1" customFormat="1" x14ac:dyDescent="0.3">
      <c r="A347" s="194"/>
      <c r="B347" s="263"/>
      <c r="C347" s="189"/>
      <c r="D347" s="266"/>
      <c r="E347" s="196"/>
      <c r="F347" s="244"/>
      <c r="G347" s="39" t="s">
        <v>38</v>
      </c>
      <c r="H347" s="40" t="s">
        <v>103</v>
      </c>
      <c r="I347" s="41" t="s">
        <v>455</v>
      </c>
      <c r="J347" s="41">
        <v>4</v>
      </c>
      <c r="K347" s="39" t="s">
        <v>801</v>
      </c>
      <c r="L347" s="285"/>
      <c r="M347" s="192"/>
      <c r="N347" s="250"/>
      <c r="O347" s="251"/>
      <c r="P347" s="252"/>
      <c r="Q347" s="230"/>
      <c r="R347" s="230"/>
      <c r="S347" s="253"/>
      <c r="T347" s="198"/>
      <c r="U347" s="192"/>
    </row>
    <row r="348" spans="1:21" s="1" customFormat="1" x14ac:dyDescent="0.3">
      <c r="A348" s="194"/>
      <c r="B348" s="263"/>
      <c r="C348" s="189"/>
      <c r="D348" s="266"/>
      <c r="E348" s="196"/>
      <c r="F348" s="244"/>
      <c r="G348" s="39" t="s">
        <v>38</v>
      </c>
      <c r="H348" s="40" t="s">
        <v>103</v>
      </c>
      <c r="I348" s="41" t="s">
        <v>518</v>
      </c>
      <c r="J348" s="41">
        <v>4</v>
      </c>
      <c r="K348" s="39" t="s">
        <v>802</v>
      </c>
      <c r="L348" s="285"/>
      <c r="M348" s="192"/>
      <c r="N348" s="250"/>
      <c r="O348" s="251"/>
      <c r="P348" s="252"/>
      <c r="Q348" s="230"/>
      <c r="R348" s="230"/>
      <c r="S348" s="253"/>
      <c r="T348" s="198"/>
      <c r="U348" s="192"/>
    </row>
    <row r="349" spans="1:21" s="1" customFormat="1" x14ac:dyDescent="0.3">
      <c r="A349" s="194"/>
      <c r="B349" s="263"/>
      <c r="C349" s="189"/>
      <c r="D349" s="266"/>
      <c r="E349" s="196"/>
      <c r="F349" s="244"/>
      <c r="G349" s="39" t="s">
        <v>38</v>
      </c>
      <c r="H349" s="40" t="s">
        <v>103</v>
      </c>
      <c r="I349" s="41" t="s">
        <v>547</v>
      </c>
      <c r="J349" s="41">
        <v>4</v>
      </c>
      <c r="K349" s="39" t="s">
        <v>727</v>
      </c>
      <c r="L349" s="285"/>
      <c r="M349" s="192"/>
      <c r="N349" s="250"/>
      <c r="O349" s="251"/>
      <c r="P349" s="252"/>
      <c r="Q349" s="230"/>
      <c r="R349" s="230"/>
      <c r="S349" s="253"/>
      <c r="T349" s="198"/>
      <c r="U349" s="192"/>
    </row>
    <row r="350" spans="1:21" s="1" customFormat="1" x14ac:dyDescent="0.3">
      <c r="A350" s="194">
        <v>4</v>
      </c>
      <c r="B350" s="263"/>
      <c r="C350" s="189"/>
      <c r="D350" s="266"/>
      <c r="E350" s="196" t="s">
        <v>401</v>
      </c>
      <c r="F350" s="244" t="s">
        <v>79</v>
      </c>
      <c r="G350" s="82" t="s">
        <v>37</v>
      </c>
      <c r="H350" s="84" t="s">
        <v>103</v>
      </c>
      <c r="I350" s="84" t="s">
        <v>533</v>
      </c>
      <c r="J350" s="84">
        <v>4</v>
      </c>
      <c r="K350" s="84" t="s">
        <v>803</v>
      </c>
      <c r="L350" s="226">
        <v>7</v>
      </c>
      <c r="M350" s="259" t="s">
        <v>47</v>
      </c>
      <c r="N350" s="250">
        <v>0</v>
      </c>
      <c r="O350" s="251">
        <v>80000</v>
      </c>
      <c r="P350" s="252">
        <v>0</v>
      </c>
      <c r="Q350" s="230">
        <v>0</v>
      </c>
      <c r="R350" s="230">
        <v>560000</v>
      </c>
      <c r="S350" s="253">
        <f>SUM(N350:R356)</f>
        <v>640000</v>
      </c>
      <c r="T350" s="198" t="s">
        <v>450</v>
      </c>
      <c r="U350" s="192" t="s">
        <v>451</v>
      </c>
    </row>
    <row r="351" spans="1:21" s="1" customFormat="1" x14ac:dyDescent="0.3">
      <c r="A351" s="194"/>
      <c r="B351" s="263"/>
      <c r="C351" s="189"/>
      <c r="D351" s="266"/>
      <c r="E351" s="196"/>
      <c r="F351" s="244"/>
      <c r="G351" s="39" t="s">
        <v>38</v>
      </c>
      <c r="H351" s="40" t="s">
        <v>103</v>
      </c>
      <c r="I351" s="41" t="s">
        <v>552</v>
      </c>
      <c r="J351" s="41">
        <v>4</v>
      </c>
      <c r="K351" s="39" t="s">
        <v>804</v>
      </c>
      <c r="L351" s="226"/>
      <c r="M351" s="192"/>
      <c r="N351" s="250"/>
      <c r="O351" s="251"/>
      <c r="P351" s="252"/>
      <c r="Q351" s="230"/>
      <c r="R351" s="230"/>
      <c r="S351" s="253"/>
      <c r="T351" s="198"/>
      <c r="U351" s="192"/>
    </row>
    <row r="352" spans="1:21" s="1" customFormat="1" x14ac:dyDescent="0.3">
      <c r="A352" s="194"/>
      <c r="B352" s="263"/>
      <c r="C352" s="189"/>
      <c r="D352" s="266"/>
      <c r="E352" s="196"/>
      <c r="F352" s="244"/>
      <c r="G352" s="39" t="s">
        <v>38</v>
      </c>
      <c r="H352" s="40" t="s">
        <v>103</v>
      </c>
      <c r="I352" s="41" t="s">
        <v>531</v>
      </c>
      <c r="J352" s="41">
        <v>4</v>
      </c>
      <c r="K352" s="39" t="s">
        <v>657</v>
      </c>
      <c r="L352" s="226"/>
      <c r="M352" s="192"/>
      <c r="N352" s="250"/>
      <c r="O352" s="251"/>
      <c r="P352" s="252"/>
      <c r="Q352" s="230"/>
      <c r="R352" s="230"/>
      <c r="S352" s="253"/>
      <c r="T352" s="198"/>
      <c r="U352" s="192"/>
    </row>
    <row r="353" spans="1:21" s="1" customFormat="1" x14ac:dyDescent="0.3">
      <c r="A353" s="194"/>
      <c r="B353" s="263"/>
      <c r="C353" s="189"/>
      <c r="D353" s="266"/>
      <c r="E353" s="196"/>
      <c r="F353" s="244"/>
      <c r="G353" s="39" t="s">
        <v>38</v>
      </c>
      <c r="H353" s="40" t="s">
        <v>103</v>
      </c>
      <c r="I353" s="41" t="s">
        <v>457</v>
      </c>
      <c r="J353" s="41">
        <v>4</v>
      </c>
      <c r="K353" s="39" t="s">
        <v>805</v>
      </c>
      <c r="L353" s="226"/>
      <c r="M353" s="192"/>
      <c r="N353" s="250"/>
      <c r="O353" s="251"/>
      <c r="P353" s="252"/>
      <c r="Q353" s="230"/>
      <c r="R353" s="230"/>
      <c r="S353" s="253"/>
      <c r="T353" s="198"/>
      <c r="U353" s="192"/>
    </row>
    <row r="354" spans="1:21" s="1" customFormat="1" x14ac:dyDescent="0.3">
      <c r="A354" s="194"/>
      <c r="B354" s="263"/>
      <c r="C354" s="189"/>
      <c r="D354" s="266"/>
      <c r="E354" s="196"/>
      <c r="F354" s="244"/>
      <c r="G354" s="39" t="s">
        <v>38</v>
      </c>
      <c r="H354" s="40" t="s">
        <v>103</v>
      </c>
      <c r="I354" s="41" t="s">
        <v>542</v>
      </c>
      <c r="J354" s="41">
        <v>4</v>
      </c>
      <c r="K354" s="39" t="s">
        <v>806</v>
      </c>
      <c r="L354" s="226"/>
      <c r="M354" s="192"/>
      <c r="N354" s="250"/>
      <c r="O354" s="251"/>
      <c r="P354" s="252"/>
      <c r="Q354" s="230"/>
      <c r="R354" s="230"/>
      <c r="S354" s="253"/>
      <c r="T354" s="198"/>
      <c r="U354" s="192"/>
    </row>
    <row r="355" spans="1:21" s="1" customFormat="1" x14ac:dyDescent="0.3">
      <c r="A355" s="194"/>
      <c r="B355" s="263"/>
      <c r="C355" s="189"/>
      <c r="D355" s="266"/>
      <c r="E355" s="196"/>
      <c r="F355" s="244"/>
      <c r="G355" s="39" t="s">
        <v>38</v>
      </c>
      <c r="H355" s="40" t="s">
        <v>103</v>
      </c>
      <c r="I355" s="41" t="s">
        <v>553</v>
      </c>
      <c r="J355" s="41">
        <v>4</v>
      </c>
      <c r="K355" s="39" t="s">
        <v>807</v>
      </c>
      <c r="L355" s="226"/>
      <c r="M355" s="192"/>
      <c r="N355" s="250"/>
      <c r="O355" s="251"/>
      <c r="P355" s="252"/>
      <c r="Q355" s="230"/>
      <c r="R355" s="230"/>
      <c r="S355" s="253"/>
      <c r="T355" s="198"/>
      <c r="U355" s="192"/>
    </row>
    <row r="356" spans="1:21" s="1" customFormat="1" x14ac:dyDescent="0.3">
      <c r="A356" s="194"/>
      <c r="B356" s="263"/>
      <c r="C356" s="189"/>
      <c r="D356" s="266"/>
      <c r="E356" s="196"/>
      <c r="F356" s="244"/>
      <c r="G356" s="39" t="s">
        <v>38</v>
      </c>
      <c r="H356" s="40" t="s">
        <v>103</v>
      </c>
      <c r="I356" s="41" t="s">
        <v>544</v>
      </c>
      <c r="J356" s="41">
        <v>4</v>
      </c>
      <c r="K356" s="39" t="s">
        <v>676</v>
      </c>
      <c r="L356" s="226"/>
      <c r="M356" s="192"/>
      <c r="N356" s="250"/>
      <c r="O356" s="251"/>
      <c r="P356" s="252"/>
      <c r="Q356" s="230"/>
      <c r="R356" s="230"/>
      <c r="S356" s="253"/>
      <c r="T356" s="198"/>
      <c r="U356" s="192"/>
    </row>
    <row r="357" spans="1:21" s="1" customFormat="1" x14ac:dyDescent="0.3">
      <c r="A357" s="261">
        <v>5</v>
      </c>
      <c r="B357" s="263"/>
      <c r="C357" s="189"/>
      <c r="D357" s="266"/>
      <c r="E357" s="232" t="s">
        <v>402</v>
      </c>
      <c r="F357" s="241" t="s">
        <v>134</v>
      </c>
      <c r="G357" s="82" t="s">
        <v>37</v>
      </c>
      <c r="H357" s="84" t="s">
        <v>103</v>
      </c>
      <c r="I357" s="84" t="s">
        <v>551</v>
      </c>
      <c r="J357" s="84">
        <v>4</v>
      </c>
      <c r="K357" s="84" t="s">
        <v>808</v>
      </c>
      <c r="L357" s="216">
        <v>8</v>
      </c>
      <c r="M357" s="278" t="s">
        <v>47</v>
      </c>
      <c r="N357" s="201">
        <v>0</v>
      </c>
      <c r="O357" s="204">
        <v>192000</v>
      </c>
      <c r="P357" s="207">
        <v>0</v>
      </c>
      <c r="Q357" s="210">
        <v>0</v>
      </c>
      <c r="R357" s="210">
        <v>448000</v>
      </c>
      <c r="S357" s="213">
        <f t="shared" ref="S357" si="24">SUM(N357:R364)</f>
        <v>640000</v>
      </c>
      <c r="T357" s="229" t="s">
        <v>450</v>
      </c>
      <c r="U357" s="219" t="s">
        <v>451</v>
      </c>
    </row>
    <row r="358" spans="1:21" s="1" customFormat="1" x14ac:dyDescent="0.3">
      <c r="A358" s="257"/>
      <c r="B358" s="263"/>
      <c r="C358" s="189"/>
      <c r="D358" s="266"/>
      <c r="E358" s="196"/>
      <c r="F358" s="244"/>
      <c r="G358" s="39" t="s">
        <v>38</v>
      </c>
      <c r="H358" s="40" t="s">
        <v>103</v>
      </c>
      <c r="I358" s="41" t="s">
        <v>554</v>
      </c>
      <c r="J358" s="41">
        <v>4</v>
      </c>
      <c r="K358" s="39" t="s">
        <v>809</v>
      </c>
      <c r="L358" s="226"/>
      <c r="M358" s="192"/>
      <c r="N358" s="250"/>
      <c r="O358" s="251"/>
      <c r="P358" s="252"/>
      <c r="Q358" s="230"/>
      <c r="R358" s="230"/>
      <c r="S358" s="253"/>
      <c r="T358" s="198"/>
      <c r="U358" s="192"/>
    </row>
    <row r="359" spans="1:21" s="1" customFormat="1" x14ac:dyDescent="0.3">
      <c r="A359" s="257"/>
      <c r="B359" s="263"/>
      <c r="C359" s="189"/>
      <c r="D359" s="266"/>
      <c r="E359" s="196"/>
      <c r="F359" s="244"/>
      <c r="G359" s="39" t="s">
        <v>38</v>
      </c>
      <c r="H359" s="40" t="s">
        <v>103</v>
      </c>
      <c r="I359" s="41" t="s">
        <v>544</v>
      </c>
      <c r="J359" s="41">
        <v>4</v>
      </c>
      <c r="K359" s="39" t="s">
        <v>810</v>
      </c>
      <c r="L359" s="226"/>
      <c r="M359" s="192"/>
      <c r="N359" s="250"/>
      <c r="O359" s="251"/>
      <c r="P359" s="252"/>
      <c r="Q359" s="230"/>
      <c r="R359" s="230"/>
      <c r="S359" s="253"/>
      <c r="T359" s="198"/>
      <c r="U359" s="192"/>
    </row>
    <row r="360" spans="1:21" s="1" customFormat="1" x14ac:dyDescent="0.3">
      <c r="A360" s="257"/>
      <c r="B360" s="263"/>
      <c r="C360" s="189"/>
      <c r="D360" s="266"/>
      <c r="E360" s="196"/>
      <c r="F360" s="244"/>
      <c r="G360" s="39" t="s">
        <v>38</v>
      </c>
      <c r="H360" s="40" t="s">
        <v>103</v>
      </c>
      <c r="I360" s="41" t="s">
        <v>480</v>
      </c>
      <c r="J360" s="41">
        <v>4</v>
      </c>
      <c r="K360" s="39" t="s">
        <v>811</v>
      </c>
      <c r="L360" s="226"/>
      <c r="M360" s="192"/>
      <c r="N360" s="250"/>
      <c r="O360" s="251"/>
      <c r="P360" s="252"/>
      <c r="Q360" s="230"/>
      <c r="R360" s="230"/>
      <c r="S360" s="253"/>
      <c r="T360" s="198"/>
      <c r="U360" s="192"/>
    </row>
    <row r="361" spans="1:21" s="1" customFormat="1" x14ac:dyDescent="0.3">
      <c r="A361" s="257"/>
      <c r="B361" s="263"/>
      <c r="C361" s="189"/>
      <c r="D361" s="266"/>
      <c r="E361" s="196"/>
      <c r="F361" s="244"/>
      <c r="G361" s="39" t="s">
        <v>38</v>
      </c>
      <c r="H361" s="40" t="s">
        <v>103</v>
      </c>
      <c r="I361" s="41" t="s">
        <v>541</v>
      </c>
      <c r="J361" s="41">
        <v>4</v>
      </c>
      <c r="K361" s="39" t="s">
        <v>812</v>
      </c>
      <c r="L361" s="226"/>
      <c r="M361" s="192"/>
      <c r="N361" s="250"/>
      <c r="O361" s="251"/>
      <c r="P361" s="252"/>
      <c r="Q361" s="230"/>
      <c r="R361" s="230"/>
      <c r="S361" s="253"/>
      <c r="T361" s="198"/>
      <c r="U361" s="192"/>
    </row>
    <row r="362" spans="1:21" s="1" customFormat="1" x14ac:dyDescent="0.3">
      <c r="A362" s="257"/>
      <c r="B362" s="263"/>
      <c r="C362" s="189"/>
      <c r="D362" s="266"/>
      <c r="E362" s="196"/>
      <c r="F362" s="244"/>
      <c r="G362" s="39" t="s">
        <v>38</v>
      </c>
      <c r="H362" s="40" t="s">
        <v>103</v>
      </c>
      <c r="I362" s="41" t="s">
        <v>539</v>
      </c>
      <c r="J362" s="41">
        <v>4</v>
      </c>
      <c r="K362" s="39" t="s">
        <v>615</v>
      </c>
      <c r="L362" s="226"/>
      <c r="M362" s="192"/>
      <c r="N362" s="250"/>
      <c r="O362" s="251"/>
      <c r="P362" s="252"/>
      <c r="Q362" s="230"/>
      <c r="R362" s="230"/>
      <c r="S362" s="253"/>
      <c r="T362" s="198"/>
      <c r="U362" s="192"/>
    </row>
    <row r="363" spans="1:21" s="1" customFormat="1" x14ac:dyDescent="0.3">
      <c r="A363" s="257"/>
      <c r="B363" s="263"/>
      <c r="C363" s="189"/>
      <c r="D363" s="266"/>
      <c r="E363" s="196"/>
      <c r="F363" s="244"/>
      <c r="G363" s="39" t="s">
        <v>38</v>
      </c>
      <c r="H363" s="40" t="s">
        <v>103</v>
      </c>
      <c r="I363" s="41" t="s">
        <v>527</v>
      </c>
      <c r="J363" s="41">
        <v>4</v>
      </c>
      <c r="K363" s="39" t="s">
        <v>813</v>
      </c>
      <c r="L363" s="226"/>
      <c r="M363" s="192"/>
      <c r="N363" s="250"/>
      <c r="O363" s="251"/>
      <c r="P363" s="252"/>
      <c r="Q363" s="230"/>
      <c r="R363" s="230"/>
      <c r="S363" s="253"/>
      <c r="T363" s="198"/>
      <c r="U363" s="192"/>
    </row>
    <row r="364" spans="1:21" s="1" customFormat="1" x14ac:dyDescent="0.3">
      <c r="A364" s="257"/>
      <c r="B364" s="263"/>
      <c r="C364" s="189"/>
      <c r="D364" s="266"/>
      <c r="E364" s="196"/>
      <c r="F364" s="244"/>
      <c r="G364" s="39" t="s">
        <v>38</v>
      </c>
      <c r="H364" s="40" t="s">
        <v>103</v>
      </c>
      <c r="I364" s="41" t="s">
        <v>500</v>
      </c>
      <c r="J364" s="41">
        <v>4</v>
      </c>
      <c r="K364" s="39" t="s">
        <v>585</v>
      </c>
      <c r="L364" s="226"/>
      <c r="M364" s="192"/>
      <c r="N364" s="250"/>
      <c r="O364" s="251"/>
      <c r="P364" s="252"/>
      <c r="Q364" s="230"/>
      <c r="R364" s="230"/>
      <c r="S364" s="253"/>
      <c r="T364" s="198"/>
      <c r="U364" s="192"/>
    </row>
    <row r="365" spans="1:21" s="1" customFormat="1" x14ac:dyDescent="0.3">
      <c r="A365" s="257">
        <v>6</v>
      </c>
      <c r="B365" s="263"/>
      <c r="C365" s="189"/>
      <c r="D365" s="266"/>
      <c r="E365" s="196" t="s">
        <v>403</v>
      </c>
      <c r="F365" s="244" t="s">
        <v>135</v>
      </c>
      <c r="G365" s="82" t="s">
        <v>37</v>
      </c>
      <c r="H365" s="84" t="s">
        <v>103</v>
      </c>
      <c r="I365" s="84" t="s">
        <v>555</v>
      </c>
      <c r="J365" s="84">
        <v>4</v>
      </c>
      <c r="K365" s="84" t="s">
        <v>586</v>
      </c>
      <c r="L365" s="226">
        <v>9</v>
      </c>
      <c r="M365" s="259" t="s">
        <v>47</v>
      </c>
      <c r="N365" s="250">
        <v>0</v>
      </c>
      <c r="O365" s="251">
        <v>216000</v>
      </c>
      <c r="P365" s="252">
        <v>0</v>
      </c>
      <c r="Q365" s="230">
        <v>0</v>
      </c>
      <c r="R365" s="230">
        <v>504000</v>
      </c>
      <c r="S365" s="253">
        <f t="shared" ref="S365" si="25">SUM(N365:R373)</f>
        <v>720000</v>
      </c>
      <c r="T365" s="198" t="s">
        <v>450</v>
      </c>
      <c r="U365" s="192" t="s">
        <v>451</v>
      </c>
    </row>
    <row r="366" spans="1:21" s="1" customFormat="1" x14ac:dyDescent="0.3">
      <c r="A366" s="257"/>
      <c r="B366" s="263"/>
      <c r="C366" s="189"/>
      <c r="D366" s="266"/>
      <c r="E366" s="196"/>
      <c r="F366" s="244"/>
      <c r="G366" s="39" t="s">
        <v>38</v>
      </c>
      <c r="H366" s="40" t="s">
        <v>103</v>
      </c>
      <c r="I366" s="41" t="s">
        <v>531</v>
      </c>
      <c r="J366" s="41">
        <v>4</v>
      </c>
      <c r="K366" s="39" t="s">
        <v>645</v>
      </c>
      <c r="L366" s="226"/>
      <c r="M366" s="192"/>
      <c r="N366" s="250"/>
      <c r="O366" s="251"/>
      <c r="P366" s="252"/>
      <c r="Q366" s="230"/>
      <c r="R366" s="230"/>
      <c r="S366" s="253"/>
      <c r="T366" s="198"/>
      <c r="U366" s="192"/>
    </row>
    <row r="367" spans="1:21" s="1" customFormat="1" x14ac:dyDescent="0.3">
      <c r="A367" s="257"/>
      <c r="B367" s="263"/>
      <c r="C367" s="189"/>
      <c r="D367" s="266"/>
      <c r="E367" s="196"/>
      <c r="F367" s="244"/>
      <c r="G367" s="39" t="s">
        <v>38</v>
      </c>
      <c r="H367" s="40" t="s">
        <v>103</v>
      </c>
      <c r="I367" s="41" t="s">
        <v>536</v>
      </c>
      <c r="J367" s="41">
        <v>4</v>
      </c>
      <c r="K367" s="39" t="s">
        <v>814</v>
      </c>
      <c r="L367" s="226"/>
      <c r="M367" s="192"/>
      <c r="N367" s="250"/>
      <c r="O367" s="251"/>
      <c r="P367" s="252"/>
      <c r="Q367" s="230"/>
      <c r="R367" s="230"/>
      <c r="S367" s="253"/>
      <c r="T367" s="198"/>
      <c r="U367" s="192"/>
    </row>
    <row r="368" spans="1:21" s="1" customFormat="1" x14ac:dyDescent="0.3">
      <c r="A368" s="257"/>
      <c r="B368" s="263"/>
      <c r="C368" s="189"/>
      <c r="D368" s="266"/>
      <c r="E368" s="196"/>
      <c r="F368" s="244"/>
      <c r="G368" s="39" t="s">
        <v>38</v>
      </c>
      <c r="H368" s="40" t="s">
        <v>103</v>
      </c>
      <c r="I368" s="41" t="s">
        <v>556</v>
      </c>
      <c r="J368" s="41">
        <v>4</v>
      </c>
      <c r="K368" s="39" t="s">
        <v>562</v>
      </c>
      <c r="L368" s="226"/>
      <c r="M368" s="192"/>
      <c r="N368" s="250"/>
      <c r="O368" s="251"/>
      <c r="P368" s="252"/>
      <c r="Q368" s="230"/>
      <c r="R368" s="230"/>
      <c r="S368" s="253"/>
      <c r="T368" s="198"/>
      <c r="U368" s="192"/>
    </row>
    <row r="369" spans="1:21" s="1" customFormat="1" x14ac:dyDescent="0.3">
      <c r="A369" s="257"/>
      <c r="B369" s="263"/>
      <c r="C369" s="189"/>
      <c r="D369" s="266"/>
      <c r="E369" s="196"/>
      <c r="F369" s="244"/>
      <c r="G369" s="39" t="s">
        <v>38</v>
      </c>
      <c r="H369" s="40" t="s">
        <v>103</v>
      </c>
      <c r="I369" s="41" t="s">
        <v>527</v>
      </c>
      <c r="J369" s="41">
        <v>4</v>
      </c>
      <c r="K369" s="39" t="s">
        <v>812</v>
      </c>
      <c r="L369" s="226"/>
      <c r="M369" s="192"/>
      <c r="N369" s="250"/>
      <c r="O369" s="251"/>
      <c r="P369" s="252"/>
      <c r="Q369" s="230"/>
      <c r="R369" s="230"/>
      <c r="S369" s="253"/>
      <c r="T369" s="198"/>
      <c r="U369" s="192"/>
    </row>
    <row r="370" spans="1:21" s="1" customFormat="1" x14ac:dyDescent="0.3">
      <c r="A370" s="257"/>
      <c r="B370" s="263"/>
      <c r="C370" s="189"/>
      <c r="D370" s="266"/>
      <c r="E370" s="196"/>
      <c r="F370" s="244"/>
      <c r="G370" s="39" t="s">
        <v>38</v>
      </c>
      <c r="H370" s="40" t="s">
        <v>103</v>
      </c>
      <c r="I370" s="41" t="s">
        <v>480</v>
      </c>
      <c r="J370" s="41">
        <v>4</v>
      </c>
      <c r="K370" s="39" t="s">
        <v>815</v>
      </c>
      <c r="L370" s="226"/>
      <c r="M370" s="192"/>
      <c r="N370" s="250"/>
      <c r="O370" s="251"/>
      <c r="P370" s="252"/>
      <c r="Q370" s="230"/>
      <c r="R370" s="230"/>
      <c r="S370" s="253"/>
      <c r="T370" s="198"/>
      <c r="U370" s="192"/>
    </row>
    <row r="371" spans="1:21" s="1" customFormat="1" x14ac:dyDescent="0.3">
      <c r="A371" s="257"/>
      <c r="B371" s="263"/>
      <c r="C371" s="189"/>
      <c r="D371" s="266"/>
      <c r="E371" s="196"/>
      <c r="F371" s="244"/>
      <c r="G371" s="39" t="s">
        <v>38</v>
      </c>
      <c r="H371" s="40" t="s">
        <v>103</v>
      </c>
      <c r="I371" s="41" t="s">
        <v>518</v>
      </c>
      <c r="J371" s="41">
        <v>4</v>
      </c>
      <c r="K371" s="39" t="s">
        <v>607</v>
      </c>
      <c r="L371" s="226"/>
      <c r="M371" s="192"/>
      <c r="N371" s="250"/>
      <c r="O371" s="251"/>
      <c r="P371" s="252"/>
      <c r="Q371" s="230"/>
      <c r="R371" s="230"/>
      <c r="S371" s="253"/>
      <c r="T371" s="198"/>
      <c r="U371" s="192"/>
    </row>
    <row r="372" spans="1:21" s="1" customFormat="1" x14ac:dyDescent="0.3">
      <c r="A372" s="257"/>
      <c r="B372" s="263"/>
      <c r="C372" s="189"/>
      <c r="D372" s="266"/>
      <c r="E372" s="196"/>
      <c r="F372" s="244"/>
      <c r="G372" s="39" t="s">
        <v>38</v>
      </c>
      <c r="H372" s="40" t="s">
        <v>103</v>
      </c>
      <c r="I372" s="41" t="s">
        <v>557</v>
      </c>
      <c r="J372" s="41">
        <v>4</v>
      </c>
      <c r="K372" s="39" t="s">
        <v>816</v>
      </c>
      <c r="L372" s="226"/>
      <c r="M372" s="192"/>
      <c r="N372" s="250"/>
      <c r="O372" s="251"/>
      <c r="P372" s="252"/>
      <c r="Q372" s="230"/>
      <c r="R372" s="230"/>
      <c r="S372" s="253"/>
      <c r="T372" s="198"/>
      <c r="U372" s="192"/>
    </row>
    <row r="373" spans="1:21" s="1" customFormat="1" ht="17.25" thickBot="1" x14ac:dyDescent="0.35">
      <c r="A373" s="258"/>
      <c r="B373" s="264"/>
      <c r="C373" s="190"/>
      <c r="D373" s="267"/>
      <c r="E373" s="274"/>
      <c r="F373" s="272"/>
      <c r="G373" s="101" t="s">
        <v>38</v>
      </c>
      <c r="H373" s="102" t="s">
        <v>103</v>
      </c>
      <c r="I373" s="103" t="s">
        <v>535</v>
      </c>
      <c r="J373" s="103">
        <v>4</v>
      </c>
      <c r="K373" s="101" t="s">
        <v>817</v>
      </c>
      <c r="L373" s="247"/>
      <c r="M373" s="248"/>
      <c r="N373" s="268"/>
      <c r="O373" s="269"/>
      <c r="P373" s="273"/>
      <c r="Q373" s="256"/>
      <c r="R373" s="256"/>
      <c r="S373" s="260"/>
      <c r="T373" s="324"/>
      <c r="U373" s="248"/>
    </row>
    <row r="374" spans="1:21" x14ac:dyDescent="0.3">
      <c r="N374" s="22"/>
      <c r="O374" s="22"/>
      <c r="P374" s="22"/>
      <c r="Q374" s="22"/>
      <c r="R374" s="22"/>
      <c r="S374" s="13"/>
    </row>
  </sheetData>
  <mergeCells count="1097">
    <mergeCell ref="T341:T349"/>
    <mergeCell ref="U341:U349"/>
    <mergeCell ref="T350:T356"/>
    <mergeCell ref="U350:U356"/>
    <mergeCell ref="T357:T364"/>
    <mergeCell ref="U357:U364"/>
    <mergeCell ref="T365:T373"/>
    <mergeCell ref="U365:U373"/>
    <mergeCell ref="G4:M4"/>
    <mergeCell ref="T295:T299"/>
    <mergeCell ref="U295:U299"/>
    <mergeCell ref="T300:T306"/>
    <mergeCell ref="U300:U306"/>
    <mergeCell ref="T307:T312"/>
    <mergeCell ref="U307:U312"/>
    <mergeCell ref="T313:T317"/>
    <mergeCell ref="U313:U317"/>
    <mergeCell ref="T318:T323"/>
    <mergeCell ref="U318:U323"/>
    <mergeCell ref="T241:T243"/>
    <mergeCell ref="U241:U243"/>
    <mergeCell ref="T244:T245"/>
    <mergeCell ref="U244:U245"/>
    <mergeCell ref="T246:T248"/>
    <mergeCell ref="U246:U248"/>
    <mergeCell ref="T249:T250"/>
    <mergeCell ref="U249:U250"/>
    <mergeCell ref="T251:T253"/>
    <mergeCell ref="U251:U253"/>
    <mergeCell ref="T255:T256"/>
    <mergeCell ref="U255:U256"/>
    <mergeCell ref="T324:T332"/>
    <mergeCell ref="U324:U332"/>
    <mergeCell ref="T259:T261"/>
    <mergeCell ref="U259:U261"/>
    <mergeCell ref="T264:T269"/>
    <mergeCell ref="U264:U269"/>
    <mergeCell ref="T270:T274"/>
    <mergeCell ref="U270:U274"/>
    <mergeCell ref="T275:T283"/>
    <mergeCell ref="U275:U283"/>
    <mergeCell ref="T284:T289"/>
    <mergeCell ref="U284:U289"/>
    <mergeCell ref="T290:T294"/>
    <mergeCell ref="U290:U294"/>
    <mergeCell ref="T333:T340"/>
    <mergeCell ref="U333:U340"/>
    <mergeCell ref="T217:T219"/>
    <mergeCell ref="U217:U219"/>
    <mergeCell ref="T220:T221"/>
    <mergeCell ref="U220:U221"/>
    <mergeCell ref="T222:T223"/>
    <mergeCell ref="U222:U223"/>
    <mergeCell ref="T224:T226"/>
    <mergeCell ref="U224:U226"/>
    <mergeCell ref="T227:T229"/>
    <mergeCell ref="U227:U229"/>
    <mergeCell ref="T230:T232"/>
    <mergeCell ref="U230:U232"/>
    <mergeCell ref="T233:T235"/>
    <mergeCell ref="U233:U235"/>
    <mergeCell ref="T236:T238"/>
    <mergeCell ref="U236:U238"/>
    <mergeCell ref="T239:T240"/>
    <mergeCell ref="T166:T167"/>
    <mergeCell ref="U166:U167"/>
    <mergeCell ref="T168:T169"/>
    <mergeCell ref="U168:U169"/>
    <mergeCell ref="T170:T171"/>
    <mergeCell ref="U170:U171"/>
    <mergeCell ref="T176:T179"/>
    <mergeCell ref="U176:U179"/>
    <mergeCell ref="U239:U240"/>
    <mergeCell ref="T180:T183"/>
    <mergeCell ref="U180:U183"/>
    <mergeCell ref="T184:T186"/>
    <mergeCell ref="U184:U186"/>
    <mergeCell ref="T189:T192"/>
    <mergeCell ref="U189:U192"/>
    <mergeCell ref="T194:T196"/>
    <mergeCell ref="U194:U196"/>
    <mergeCell ref="T199:T202"/>
    <mergeCell ref="U199:U202"/>
    <mergeCell ref="T203:T204"/>
    <mergeCell ref="U203:U204"/>
    <mergeCell ref="T205:T207"/>
    <mergeCell ref="U205:U207"/>
    <mergeCell ref="T209:T212"/>
    <mergeCell ref="U209:U212"/>
    <mergeCell ref="T213:T216"/>
    <mergeCell ref="U213:U216"/>
    <mergeCell ref="T134:T136"/>
    <mergeCell ref="U134:U136"/>
    <mergeCell ref="T137:T139"/>
    <mergeCell ref="U137:U139"/>
    <mergeCell ref="T145:T147"/>
    <mergeCell ref="U145:U147"/>
    <mergeCell ref="T150:T152"/>
    <mergeCell ref="U150:U152"/>
    <mergeCell ref="T153:T154"/>
    <mergeCell ref="U153:U154"/>
    <mergeCell ref="T156:T157"/>
    <mergeCell ref="U156:U157"/>
    <mergeCell ref="T159:T160"/>
    <mergeCell ref="U159:U160"/>
    <mergeCell ref="T161:T162"/>
    <mergeCell ref="U161:U162"/>
    <mergeCell ref="T163:T165"/>
    <mergeCell ref="U163:U165"/>
    <mergeCell ref="T4:U4"/>
    <mergeCell ref="T6:T8"/>
    <mergeCell ref="U6:U8"/>
    <mergeCell ref="T33:T35"/>
    <mergeCell ref="T36:T38"/>
    <mergeCell ref="U36:U38"/>
    <mergeCell ref="T48:T50"/>
    <mergeCell ref="U48:U50"/>
    <mergeCell ref="T51:T53"/>
    <mergeCell ref="U51:U53"/>
    <mergeCell ref="T54:T56"/>
    <mergeCell ref="U54:U56"/>
    <mergeCell ref="T57:T59"/>
    <mergeCell ref="U57:U59"/>
    <mergeCell ref="T60:T62"/>
    <mergeCell ref="U60:U62"/>
    <mergeCell ref="T63:T65"/>
    <mergeCell ref="U63:U65"/>
    <mergeCell ref="T21:T22"/>
    <mergeCell ref="T42:T44"/>
    <mergeCell ref="U42:U44"/>
    <mergeCell ref="T45:T47"/>
    <mergeCell ref="U45:U47"/>
    <mergeCell ref="T26:T28"/>
    <mergeCell ref="A94:A95"/>
    <mergeCell ref="E259:E261"/>
    <mergeCell ref="F259:F261"/>
    <mergeCell ref="L259:L261"/>
    <mergeCell ref="M259:M261"/>
    <mergeCell ref="N259:N261"/>
    <mergeCell ref="O259:O261"/>
    <mergeCell ref="P259:P261"/>
    <mergeCell ref="Q259:Q261"/>
    <mergeCell ref="R259:R261"/>
    <mergeCell ref="S259:S261"/>
    <mergeCell ref="A259:A261"/>
    <mergeCell ref="C94:C95"/>
    <mergeCell ref="D94:D95"/>
    <mergeCell ref="F94:F95"/>
    <mergeCell ref="E94:E95"/>
    <mergeCell ref="L94:L95"/>
    <mergeCell ref="M94:M95"/>
    <mergeCell ref="N94:N95"/>
    <mergeCell ref="O94:O95"/>
    <mergeCell ref="P94:P95"/>
    <mergeCell ref="Q94:Q95"/>
    <mergeCell ref="R94:R95"/>
    <mergeCell ref="S94:S95"/>
    <mergeCell ref="A241:A243"/>
    <mergeCell ref="A244:A245"/>
    <mergeCell ref="A246:A248"/>
    <mergeCell ref="A249:A250"/>
    <mergeCell ref="Q246:Q248"/>
    <mergeCell ref="R246:R248"/>
    <mergeCell ref="S246:S248"/>
    <mergeCell ref="E249:E250"/>
    <mergeCell ref="C69:C93"/>
    <mergeCell ref="D69:D93"/>
    <mergeCell ref="E60:E62"/>
    <mergeCell ref="F60:F62"/>
    <mergeCell ref="L60:L62"/>
    <mergeCell ref="M60:M62"/>
    <mergeCell ref="N60:N62"/>
    <mergeCell ref="O60:O62"/>
    <mergeCell ref="P60:P62"/>
    <mergeCell ref="Q60:Q62"/>
    <mergeCell ref="R60:R62"/>
    <mergeCell ref="E63:E65"/>
    <mergeCell ref="F63:F65"/>
    <mergeCell ref="L63:L65"/>
    <mergeCell ref="M63:M65"/>
    <mergeCell ref="N63:N65"/>
    <mergeCell ref="O63:O65"/>
    <mergeCell ref="N66:N68"/>
    <mergeCell ref="O66:O68"/>
    <mergeCell ref="A48:A50"/>
    <mergeCell ref="A51:A53"/>
    <mergeCell ref="A54:A56"/>
    <mergeCell ref="A57:A59"/>
    <mergeCell ref="A60:A62"/>
    <mergeCell ref="A63:A65"/>
    <mergeCell ref="E51:E53"/>
    <mergeCell ref="F51:F53"/>
    <mergeCell ref="L51:L53"/>
    <mergeCell ref="M51:M53"/>
    <mergeCell ref="N51:N53"/>
    <mergeCell ref="O51:O53"/>
    <mergeCell ref="P51:P53"/>
    <mergeCell ref="Q51:Q53"/>
    <mergeCell ref="R51:R53"/>
    <mergeCell ref="E54:E56"/>
    <mergeCell ref="F54:F56"/>
    <mergeCell ref="L54:L56"/>
    <mergeCell ref="M54:M56"/>
    <mergeCell ref="P63:P65"/>
    <mergeCell ref="Q63:Q65"/>
    <mergeCell ref="R63:R65"/>
    <mergeCell ref="N54:N56"/>
    <mergeCell ref="O54:O56"/>
    <mergeCell ref="P54:P56"/>
    <mergeCell ref="Q54:Q56"/>
    <mergeCell ref="R54:R56"/>
    <mergeCell ref="E57:E59"/>
    <mergeCell ref="F57:F59"/>
    <mergeCell ref="L57:L59"/>
    <mergeCell ref="M57:M59"/>
    <mergeCell ref="N57:N59"/>
    <mergeCell ref="E246:E248"/>
    <mergeCell ref="F246:F248"/>
    <mergeCell ref="L246:L248"/>
    <mergeCell ref="M246:M248"/>
    <mergeCell ref="N246:N248"/>
    <mergeCell ref="O246:O248"/>
    <mergeCell ref="P241:P243"/>
    <mergeCell ref="E244:E245"/>
    <mergeCell ref="F244:F245"/>
    <mergeCell ref="L244:L245"/>
    <mergeCell ref="M244:M245"/>
    <mergeCell ref="N244:N245"/>
    <mergeCell ref="O244:O245"/>
    <mergeCell ref="P244:P245"/>
    <mergeCell ref="E241:E243"/>
    <mergeCell ref="F241:F243"/>
    <mergeCell ref="L241:L243"/>
    <mergeCell ref="M241:M243"/>
    <mergeCell ref="O241:O243"/>
    <mergeCell ref="L184:L186"/>
    <mergeCell ref="M184:M186"/>
    <mergeCell ref="P246:P248"/>
    <mergeCell ref="A230:A232"/>
    <mergeCell ref="A233:A235"/>
    <mergeCell ref="A236:A238"/>
    <mergeCell ref="A239:A240"/>
    <mergeCell ref="Q233:Q235"/>
    <mergeCell ref="R233:R235"/>
    <mergeCell ref="S233:S235"/>
    <mergeCell ref="E230:E232"/>
    <mergeCell ref="F230:F232"/>
    <mergeCell ref="N203:N204"/>
    <mergeCell ref="O203:O204"/>
    <mergeCell ref="P194:P196"/>
    <mergeCell ref="Q194:Q196"/>
    <mergeCell ref="R194:R196"/>
    <mergeCell ref="S194:S196"/>
    <mergeCell ref="S199:S202"/>
    <mergeCell ref="E203:E204"/>
    <mergeCell ref="F203:F204"/>
    <mergeCell ref="L203:L204"/>
    <mergeCell ref="M203:M204"/>
    <mergeCell ref="P236:P238"/>
    <mergeCell ref="Q236:Q238"/>
    <mergeCell ref="R236:R238"/>
    <mergeCell ref="S236:S238"/>
    <mergeCell ref="E239:E240"/>
    <mergeCell ref="F239:F240"/>
    <mergeCell ref="L239:L240"/>
    <mergeCell ref="M239:M240"/>
    <mergeCell ref="N239:N240"/>
    <mergeCell ref="E199:E202"/>
    <mergeCell ref="F199:F202"/>
    <mergeCell ref="L199:L202"/>
    <mergeCell ref="M199:M202"/>
    <mergeCell ref="P239:P240"/>
    <mergeCell ref="L230:L232"/>
    <mergeCell ref="M230:M232"/>
    <mergeCell ref="N236:N238"/>
    <mergeCell ref="A203:A204"/>
    <mergeCell ref="A205:A207"/>
    <mergeCell ref="P203:P204"/>
    <mergeCell ref="Q203:Q204"/>
    <mergeCell ref="R203:R204"/>
    <mergeCell ref="S203:S204"/>
    <mergeCell ref="E205:E207"/>
    <mergeCell ref="F205:F207"/>
    <mergeCell ref="L205:L207"/>
    <mergeCell ref="M205:M207"/>
    <mergeCell ref="N205:N207"/>
    <mergeCell ref="O205:O207"/>
    <mergeCell ref="P205:P207"/>
    <mergeCell ref="Q205:Q207"/>
    <mergeCell ref="R205:R207"/>
    <mergeCell ref="S205:S207"/>
    <mergeCell ref="O239:O240"/>
    <mergeCell ref="E236:E238"/>
    <mergeCell ref="O170:O171"/>
    <mergeCell ref="P166:P167"/>
    <mergeCell ref="Q166:Q167"/>
    <mergeCell ref="N184:N186"/>
    <mergeCell ref="O184:O186"/>
    <mergeCell ref="O166:O167"/>
    <mergeCell ref="O176:O179"/>
    <mergeCell ref="P176:P179"/>
    <mergeCell ref="Q176:Q179"/>
    <mergeCell ref="R176:R179"/>
    <mergeCell ref="S176:S179"/>
    <mergeCell ref="R170:R171"/>
    <mergeCell ref="S170:S171"/>
    <mergeCell ref="P168:P169"/>
    <mergeCell ref="R168:R169"/>
    <mergeCell ref="S168:S169"/>
    <mergeCell ref="N194:N196"/>
    <mergeCell ref="O194:O196"/>
    <mergeCell ref="P184:P186"/>
    <mergeCell ref="Q184:Q186"/>
    <mergeCell ref="R184:R186"/>
    <mergeCell ref="S184:S186"/>
    <mergeCell ref="Q134:Q136"/>
    <mergeCell ref="R134:R136"/>
    <mergeCell ref="S134:S136"/>
    <mergeCell ref="P137:P139"/>
    <mergeCell ref="Q137:Q139"/>
    <mergeCell ref="R137:R139"/>
    <mergeCell ref="S137:S139"/>
    <mergeCell ref="S145:S147"/>
    <mergeCell ref="A159:A160"/>
    <mergeCell ref="A161:A162"/>
    <mergeCell ref="A163:A165"/>
    <mergeCell ref="A150:A152"/>
    <mergeCell ref="Q156:Q157"/>
    <mergeCell ref="E168:E169"/>
    <mergeCell ref="F168:F169"/>
    <mergeCell ref="E189:E192"/>
    <mergeCell ref="F189:F192"/>
    <mergeCell ref="L189:L192"/>
    <mergeCell ref="M189:M192"/>
    <mergeCell ref="N189:N192"/>
    <mergeCell ref="O189:O192"/>
    <mergeCell ref="P189:P192"/>
    <mergeCell ref="Q189:Q192"/>
    <mergeCell ref="O153:O154"/>
    <mergeCell ref="N153:N154"/>
    <mergeCell ref="B173:B175"/>
    <mergeCell ref="C173:C175"/>
    <mergeCell ref="D173:D175"/>
    <mergeCell ref="R189:R192"/>
    <mergeCell ref="S189:S192"/>
    <mergeCell ref="E184:E186"/>
    <mergeCell ref="F184:F186"/>
    <mergeCell ref="E170:E171"/>
    <mergeCell ref="F236:F238"/>
    <mergeCell ref="L236:L238"/>
    <mergeCell ref="P230:P232"/>
    <mergeCell ref="Q230:Q232"/>
    <mergeCell ref="R230:R232"/>
    <mergeCell ref="S230:S232"/>
    <mergeCell ref="E233:E235"/>
    <mergeCell ref="F233:F235"/>
    <mergeCell ref="L233:L235"/>
    <mergeCell ref="M233:M235"/>
    <mergeCell ref="N233:N235"/>
    <mergeCell ref="O233:O235"/>
    <mergeCell ref="P233:P235"/>
    <mergeCell ref="Q239:Q240"/>
    <mergeCell ref="R239:R240"/>
    <mergeCell ref="S239:S240"/>
    <mergeCell ref="M236:M238"/>
    <mergeCell ref="O236:O238"/>
    <mergeCell ref="E180:E183"/>
    <mergeCell ref="F180:F183"/>
    <mergeCell ref="L180:L183"/>
    <mergeCell ref="M180:M183"/>
    <mergeCell ref="N180:N183"/>
    <mergeCell ref="O180:O183"/>
    <mergeCell ref="P180:P183"/>
    <mergeCell ref="Q180:Q183"/>
    <mergeCell ref="R180:R183"/>
    <mergeCell ref="S180:S183"/>
    <mergeCell ref="P170:P171"/>
    <mergeCell ref="Q170:Q171"/>
    <mergeCell ref="N170:N171"/>
    <mergeCell ref="E137:E139"/>
    <mergeCell ref="F137:F139"/>
    <mergeCell ref="L137:L139"/>
    <mergeCell ref="M137:M139"/>
    <mergeCell ref="N137:N139"/>
    <mergeCell ref="O137:O139"/>
    <mergeCell ref="E159:E160"/>
    <mergeCell ref="F159:F160"/>
    <mergeCell ref="L159:L160"/>
    <mergeCell ref="M159:M160"/>
    <mergeCell ref="N159:N160"/>
    <mergeCell ref="O159:O160"/>
    <mergeCell ref="F153:F154"/>
    <mergeCell ref="L153:L154"/>
    <mergeCell ref="M153:M154"/>
    <mergeCell ref="L168:L169"/>
    <mergeCell ref="M168:M169"/>
    <mergeCell ref="N168:N169"/>
    <mergeCell ref="O161:O162"/>
    <mergeCell ref="O168:O169"/>
    <mergeCell ref="E166:E167"/>
    <mergeCell ref="F166:F167"/>
    <mergeCell ref="L166:L167"/>
    <mergeCell ref="E163:E165"/>
    <mergeCell ref="F163:F165"/>
    <mergeCell ref="L163:L165"/>
    <mergeCell ref="M163:M165"/>
    <mergeCell ref="N163:N165"/>
    <mergeCell ref="O163:O165"/>
    <mergeCell ref="E150:E152"/>
    <mergeCell ref="F150:F152"/>
    <mergeCell ref="L150:L152"/>
    <mergeCell ref="M150:M152"/>
    <mergeCell ref="E156:E157"/>
    <mergeCell ref="F156:F157"/>
    <mergeCell ref="N156:N157"/>
    <mergeCell ref="O156:O157"/>
    <mergeCell ref="Q145:Q147"/>
    <mergeCell ref="R145:R147"/>
    <mergeCell ref="F145:F147"/>
    <mergeCell ref="L145:L147"/>
    <mergeCell ref="E161:E162"/>
    <mergeCell ref="F161:F162"/>
    <mergeCell ref="L161:L162"/>
    <mergeCell ref="M161:M162"/>
    <mergeCell ref="S132:S133"/>
    <mergeCell ref="O18:O20"/>
    <mergeCell ref="T12:T14"/>
    <mergeCell ref="U12:U14"/>
    <mergeCell ref="P12:P14"/>
    <mergeCell ref="P18:P20"/>
    <mergeCell ref="Q15:Q17"/>
    <mergeCell ref="R15:R17"/>
    <mergeCell ref="S15:S17"/>
    <mergeCell ref="T15:T17"/>
    <mergeCell ref="U15:U17"/>
    <mergeCell ref="T18:T20"/>
    <mergeCell ref="P23:P25"/>
    <mergeCell ref="Q23:Q25"/>
    <mergeCell ref="R23:R25"/>
    <mergeCell ref="S23:S25"/>
    <mergeCell ref="T23:T25"/>
    <mergeCell ref="U18:U20"/>
    <mergeCell ref="T94:T95"/>
    <mergeCell ref="U94:U95"/>
    <mergeCell ref="T122:T124"/>
    <mergeCell ref="U122:U124"/>
    <mergeCell ref="T125:T126"/>
    <mergeCell ref="U125:U126"/>
    <mergeCell ref="T127:T129"/>
    <mergeCell ref="U127:U129"/>
    <mergeCell ref="T132:T133"/>
    <mergeCell ref="U132:U133"/>
    <mergeCell ref="N9:N11"/>
    <mergeCell ref="O9:O11"/>
    <mergeCell ref="P9:P11"/>
    <mergeCell ref="Q9:Q11"/>
    <mergeCell ref="T9:T11"/>
    <mergeCell ref="U9:U11"/>
    <mergeCell ref="N6:N8"/>
    <mergeCell ref="O6:O8"/>
    <mergeCell ref="R9:R11"/>
    <mergeCell ref="S9:S11"/>
    <mergeCell ref="P6:P8"/>
    <mergeCell ref="U21:U22"/>
    <mergeCell ref="N26:N28"/>
    <mergeCell ref="P26:P28"/>
    <mergeCell ref="O26:O28"/>
    <mergeCell ref="Q21:Q22"/>
    <mergeCell ref="R21:R22"/>
    <mergeCell ref="S21:S22"/>
    <mergeCell ref="N23:N25"/>
    <mergeCell ref="O23:O25"/>
    <mergeCell ref="Q26:Q28"/>
    <mergeCell ref="R26:R28"/>
    <mergeCell ref="S26:S28"/>
    <mergeCell ref="A15:A17"/>
    <mergeCell ref="E15:E17"/>
    <mergeCell ref="F15:F17"/>
    <mergeCell ref="L15:L17"/>
    <mergeCell ref="M15:M17"/>
    <mergeCell ref="N15:N17"/>
    <mergeCell ref="O15:O17"/>
    <mergeCell ref="P15:P17"/>
    <mergeCell ref="N12:N14"/>
    <mergeCell ref="O12:O14"/>
    <mergeCell ref="E12:E14"/>
    <mergeCell ref="F12:F14"/>
    <mergeCell ref="L9:L11"/>
    <mergeCell ref="M9:M11"/>
    <mergeCell ref="O21:O22"/>
    <mergeCell ref="P21:P22"/>
    <mergeCell ref="N18:N20"/>
    <mergeCell ref="L21:L22"/>
    <mergeCell ref="E9:E11"/>
    <mergeCell ref="F9:F11"/>
    <mergeCell ref="B264:B323"/>
    <mergeCell ref="E264:E269"/>
    <mergeCell ref="Q6:Q8"/>
    <mergeCell ref="R6:R8"/>
    <mergeCell ref="S6:S8"/>
    <mergeCell ref="E36:E38"/>
    <mergeCell ref="M36:M38"/>
    <mergeCell ref="N36:N38"/>
    <mergeCell ref="O36:O38"/>
    <mergeCell ref="P36:P38"/>
    <mergeCell ref="Q18:Q20"/>
    <mergeCell ref="R18:R20"/>
    <mergeCell ref="S18:S20"/>
    <mergeCell ref="E18:E20"/>
    <mergeCell ref="F18:F20"/>
    <mergeCell ref="L18:L20"/>
    <mergeCell ref="M18:M20"/>
    <mergeCell ref="Q307:Q312"/>
    <mergeCell ref="S307:S312"/>
    <mergeCell ref="L300:L306"/>
    <mergeCell ref="M300:M306"/>
    <mergeCell ref="F300:F306"/>
    <mergeCell ref="N300:N306"/>
    <mergeCell ref="O300:O306"/>
    <mergeCell ref="Q12:Q14"/>
    <mergeCell ref="R12:R14"/>
    <mergeCell ref="S12:S14"/>
    <mergeCell ref="N230:N232"/>
    <mergeCell ref="O230:O232"/>
    <mergeCell ref="M166:M167"/>
    <mergeCell ref="E194:E196"/>
    <mergeCell ref="F194:F196"/>
    <mergeCell ref="A300:A306"/>
    <mergeCell ref="E300:E306"/>
    <mergeCell ref="Q300:Q306"/>
    <mergeCell ref="F307:F312"/>
    <mergeCell ref="A318:A323"/>
    <mergeCell ref="E318:E323"/>
    <mergeCell ref="F318:F323"/>
    <mergeCell ref="L318:L323"/>
    <mergeCell ref="M318:M323"/>
    <mergeCell ref="N318:N323"/>
    <mergeCell ref="O318:O323"/>
    <mergeCell ref="P318:P323"/>
    <mergeCell ref="Q318:Q323"/>
    <mergeCell ref="R318:R323"/>
    <mergeCell ref="S318:S323"/>
    <mergeCell ref="A313:A317"/>
    <mergeCell ref="E313:E317"/>
    <mergeCell ref="F313:F317"/>
    <mergeCell ref="N313:N317"/>
    <mergeCell ref="M313:M317"/>
    <mergeCell ref="R300:R306"/>
    <mergeCell ref="S300:S306"/>
    <mergeCell ref="O313:O317"/>
    <mergeCell ref="P313:P317"/>
    <mergeCell ref="Q313:Q317"/>
    <mergeCell ref="R313:R317"/>
    <mergeCell ref="S313:S317"/>
    <mergeCell ref="D264:D323"/>
    <mergeCell ref="M264:M269"/>
    <mergeCell ref="A307:A312"/>
    <mergeCell ref="E307:E312"/>
    <mergeCell ref="A264:A269"/>
    <mergeCell ref="A275:A283"/>
    <mergeCell ref="E275:E283"/>
    <mergeCell ref="F275:F283"/>
    <mergeCell ref="L275:L283"/>
    <mergeCell ref="M275:M283"/>
    <mergeCell ref="L284:L289"/>
    <mergeCell ref="M284:M289"/>
    <mergeCell ref="N275:N283"/>
    <mergeCell ref="R275:R283"/>
    <mergeCell ref="S275:S283"/>
    <mergeCell ref="O284:O289"/>
    <mergeCell ref="P284:P289"/>
    <mergeCell ref="Q284:Q289"/>
    <mergeCell ref="R284:R289"/>
    <mergeCell ref="S284:S289"/>
    <mergeCell ref="R290:R294"/>
    <mergeCell ref="A290:A294"/>
    <mergeCell ref="E290:E294"/>
    <mergeCell ref="F290:F294"/>
    <mergeCell ref="L290:L294"/>
    <mergeCell ref="M290:M294"/>
    <mergeCell ref="C264:C323"/>
    <mergeCell ref="L307:L312"/>
    <mergeCell ref="M307:M312"/>
    <mergeCell ref="N307:N312"/>
    <mergeCell ref="O307:O312"/>
    <mergeCell ref="P307:P312"/>
    <mergeCell ref="N290:N294"/>
    <mergeCell ref="O290:O294"/>
    <mergeCell ref="P290:P294"/>
    <mergeCell ref="O264:O269"/>
    <mergeCell ref="P300:P306"/>
    <mergeCell ref="S153:S154"/>
    <mergeCell ref="R153:R154"/>
    <mergeCell ref="Q153:Q154"/>
    <mergeCell ref="P153:P154"/>
    <mergeCell ref="R161:R162"/>
    <mergeCell ref="S161:S162"/>
    <mergeCell ref="S150:S152"/>
    <mergeCell ref="O150:O152"/>
    <mergeCell ref="P150:P152"/>
    <mergeCell ref="Q150:Q152"/>
    <mergeCell ref="S125:S126"/>
    <mergeCell ref="O134:O136"/>
    <mergeCell ref="R156:R157"/>
    <mergeCell ref="R166:R167"/>
    <mergeCell ref="O125:O126"/>
    <mergeCell ref="P125:P126"/>
    <mergeCell ref="R132:R133"/>
    <mergeCell ref="Q125:Q126"/>
    <mergeCell ref="S156:S157"/>
    <mergeCell ref="P159:P160"/>
    <mergeCell ref="Q159:Q160"/>
    <mergeCell ref="R159:R160"/>
    <mergeCell ref="S166:S167"/>
    <mergeCell ref="P127:P129"/>
    <mergeCell ref="Q127:Q129"/>
    <mergeCell ref="O132:O133"/>
    <mergeCell ref="P132:P133"/>
    <mergeCell ref="Q132:Q133"/>
    <mergeCell ref="R150:R152"/>
    <mergeCell ref="S159:S160"/>
    <mergeCell ref="R163:R165"/>
    <mergeCell ref="S163:S165"/>
    <mergeCell ref="P275:P283"/>
    <mergeCell ref="Q275:Q283"/>
    <mergeCell ref="O295:O299"/>
    <mergeCell ref="P295:P299"/>
    <mergeCell ref="Q295:Q299"/>
    <mergeCell ref="R295:R299"/>
    <mergeCell ref="S295:S299"/>
    <mergeCell ref="Q290:Q294"/>
    <mergeCell ref="Q227:Q229"/>
    <mergeCell ref="P270:P274"/>
    <mergeCell ref="Q270:Q274"/>
    <mergeCell ref="R270:R274"/>
    <mergeCell ref="S270:S274"/>
    <mergeCell ref="S251:S253"/>
    <mergeCell ref="Q244:Q245"/>
    <mergeCell ref="R244:R245"/>
    <mergeCell ref="S244:S245"/>
    <mergeCell ref="S290:S294"/>
    <mergeCell ref="O249:O250"/>
    <mergeCell ref="P249:P250"/>
    <mergeCell ref="Q249:Q250"/>
    <mergeCell ref="R249:R250"/>
    <mergeCell ref="S249:S250"/>
    <mergeCell ref="Q241:Q243"/>
    <mergeCell ref="R241:R243"/>
    <mergeCell ref="S241:S243"/>
    <mergeCell ref="E270:E274"/>
    <mergeCell ref="F270:F274"/>
    <mergeCell ref="L270:L274"/>
    <mergeCell ref="M270:M274"/>
    <mergeCell ref="N270:N274"/>
    <mergeCell ref="O270:O274"/>
    <mergeCell ref="P264:P269"/>
    <mergeCell ref="S220:S221"/>
    <mergeCell ref="O222:O223"/>
    <mergeCell ref="P222:P223"/>
    <mergeCell ref="Q222:Q223"/>
    <mergeCell ref="R222:R223"/>
    <mergeCell ref="S222:S223"/>
    <mergeCell ref="S224:S226"/>
    <mergeCell ref="O227:O229"/>
    <mergeCell ref="P227:P229"/>
    <mergeCell ref="S217:S219"/>
    <mergeCell ref="R264:R269"/>
    <mergeCell ref="S264:S269"/>
    <mergeCell ref="O217:O219"/>
    <mergeCell ref="P217:P219"/>
    <mergeCell ref="Q217:Q219"/>
    <mergeCell ref="F264:F269"/>
    <mergeCell ref="E227:E229"/>
    <mergeCell ref="F227:F229"/>
    <mergeCell ref="L227:L229"/>
    <mergeCell ref="M227:M229"/>
    <mergeCell ref="F249:F250"/>
    <mergeCell ref="L249:L250"/>
    <mergeCell ref="M249:M250"/>
    <mergeCell ref="N249:N250"/>
    <mergeCell ref="N241:N243"/>
    <mergeCell ref="A125:A126"/>
    <mergeCell ref="A6:A8"/>
    <mergeCell ref="A12:A14"/>
    <mergeCell ref="A18:A20"/>
    <mergeCell ref="R125:R126"/>
    <mergeCell ref="S127:S129"/>
    <mergeCell ref="E21:E22"/>
    <mergeCell ref="F21:F22"/>
    <mergeCell ref="M21:M22"/>
    <mergeCell ref="N21:N22"/>
    <mergeCell ref="N127:N129"/>
    <mergeCell ref="E284:E289"/>
    <mergeCell ref="L264:L269"/>
    <mergeCell ref="A284:A289"/>
    <mergeCell ref="L313:L317"/>
    <mergeCell ref="F284:F289"/>
    <mergeCell ref="N227:N229"/>
    <mergeCell ref="O251:O253"/>
    <mergeCell ref="P251:P253"/>
    <mergeCell ref="Q251:Q253"/>
    <mergeCell ref="N224:N226"/>
    <mergeCell ref="N220:N221"/>
    <mergeCell ref="N264:N269"/>
    <mergeCell ref="N295:N299"/>
    <mergeCell ref="A295:A299"/>
    <mergeCell ref="E295:E299"/>
    <mergeCell ref="F295:F299"/>
    <mergeCell ref="L295:L299"/>
    <mergeCell ref="M295:M299"/>
    <mergeCell ref="Q264:Q269"/>
    <mergeCell ref="O275:O283"/>
    <mergeCell ref="N284:N289"/>
    <mergeCell ref="M145:M147"/>
    <mergeCell ref="N145:N147"/>
    <mergeCell ref="O145:O147"/>
    <mergeCell ref="P145:P147"/>
    <mergeCell ref="P134:P136"/>
    <mergeCell ref="N166:N167"/>
    <mergeCell ref="F132:F133"/>
    <mergeCell ref="F176:F179"/>
    <mergeCell ref="L176:L179"/>
    <mergeCell ref="M176:M179"/>
    <mergeCell ref="N176:N179"/>
    <mergeCell ref="N4:S4"/>
    <mergeCell ref="A4:A5"/>
    <mergeCell ref="B4:B5"/>
    <mergeCell ref="C4:C5"/>
    <mergeCell ref="D4:D5"/>
    <mergeCell ref="E4:E5"/>
    <mergeCell ref="F4:F5"/>
    <mergeCell ref="A127:A129"/>
    <mergeCell ref="R122:R124"/>
    <mergeCell ref="S122:S124"/>
    <mergeCell ref="E122:E124"/>
    <mergeCell ref="F127:F129"/>
    <mergeCell ref="L127:L129"/>
    <mergeCell ref="M127:M129"/>
    <mergeCell ref="L125:L126"/>
    <mergeCell ref="M125:M126"/>
    <mergeCell ref="E127:E129"/>
    <mergeCell ref="E125:E126"/>
    <mergeCell ref="F125:F126"/>
    <mergeCell ref="A9:A11"/>
    <mergeCell ref="A122:A124"/>
    <mergeCell ref="E6:E8"/>
    <mergeCell ref="F6:F8"/>
    <mergeCell ref="L6:L8"/>
    <mergeCell ref="M6:M8"/>
    <mergeCell ref="L12:L14"/>
    <mergeCell ref="M12:M14"/>
    <mergeCell ref="O220:O221"/>
    <mergeCell ref="R224:R226"/>
    <mergeCell ref="R127:R129"/>
    <mergeCell ref="P324:P332"/>
    <mergeCell ref="N324:N332"/>
    <mergeCell ref="O324:O332"/>
    <mergeCell ref="R227:R229"/>
    <mergeCell ref="R217:R219"/>
    <mergeCell ref="N122:N124"/>
    <mergeCell ref="O122:O124"/>
    <mergeCell ref="P122:P124"/>
    <mergeCell ref="Q122:Q124"/>
    <mergeCell ref="F122:F124"/>
    <mergeCell ref="L122:L124"/>
    <mergeCell ref="M122:M124"/>
    <mergeCell ref="R199:R202"/>
    <mergeCell ref="N125:N126"/>
    <mergeCell ref="E222:E223"/>
    <mergeCell ref="F222:F223"/>
    <mergeCell ref="L222:L223"/>
    <mergeCell ref="M222:M223"/>
    <mergeCell ref="N222:N223"/>
    <mergeCell ref="E220:E221"/>
    <mergeCell ref="F220:F221"/>
    <mergeCell ref="O127:O129"/>
    <mergeCell ref="Q168:Q169"/>
    <mergeCell ref="A170:A171"/>
    <mergeCell ref="B150:B172"/>
    <mergeCell ref="C150:C172"/>
    <mergeCell ref="D150:D172"/>
    <mergeCell ref="F170:F171"/>
    <mergeCell ref="L170:L171"/>
    <mergeCell ref="M170:M171"/>
    <mergeCell ref="P161:P162"/>
    <mergeCell ref="Q161:Q162"/>
    <mergeCell ref="N333:N340"/>
    <mergeCell ref="F341:F349"/>
    <mergeCell ref="L341:L349"/>
    <mergeCell ref="M341:M349"/>
    <mergeCell ref="N341:N349"/>
    <mergeCell ref="O341:O349"/>
    <mergeCell ref="P341:P349"/>
    <mergeCell ref="A222:A223"/>
    <mergeCell ref="A220:A221"/>
    <mergeCell ref="L220:L221"/>
    <mergeCell ref="M220:M221"/>
    <mergeCell ref="A224:A226"/>
    <mergeCell ref="F217:F219"/>
    <mergeCell ref="L217:L219"/>
    <mergeCell ref="A227:A229"/>
    <mergeCell ref="P156:P157"/>
    <mergeCell ref="P163:P165"/>
    <mergeCell ref="Q163:Q165"/>
    <mergeCell ref="A176:A179"/>
    <mergeCell ref="B176:B179"/>
    <mergeCell ref="C176:C179"/>
    <mergeCell ref="D176:D179"/>
    <mergeCell ref="E176:E179"/>
    <mergeCell ref="A270:A274"/>
    <mergeCell ref="Q324:Q332"/>
    <mergeCell ref="R220:R221"/>
    <mergeCell ref="R307:R312"/>
    <mergeCell ref="S324:S332"/>
    <mergeCell ref="S227:S229"/>
    <mergeCell ref="A341:A349"/>
    <mergeCell ref="E341:E349"/>
    <mergeCell ref="Q341:Q349"/>
    <mergeCell ref="R341:R349"/>
    <mergeCell ref="S341:S349"/>
    <mergeCell ref="A333:A340"/>
    <mergeCell ref="E333:E340"/>
    <mergeCell ref="F333:F340"/>
    <mergeCell ref="L333:L340"/>
    <mergeCell ref="M333:M340"/>
    <mergeCell ref="B217:B263"/>
    <mergeCell ref="C217:C263"/>
    <mergeCell ref="D217:D263"/>
    <mergeCell ref="Q220:Q221"/>
    <mergeCell ref="E224:E226"/>
    <mergeCell ref="F224:F226"/>
    <mergeCell ref="L224:L226"/>
    <mergeCell ref="M224:M226"/>
    <mergeCell ref="N217:N219"/>
    <mergeCell ref="P220:P221"/>
    <mergeCell ref="O224:O226"/>
    <mergeCell ref="P224:P226"/>
    <mergeCell ref="Q224:Q226"/>
    <mergeCell ref="A324:A332"/>
    <mergeCell ref="F324:F332"/>
    <mergeCell ref="L324:L332"/>
    <mergeCell ref="A153:A154"/>
    <mergeCell ref="E153:E154"/>
    <mergeCell ref="A156:A157"/>
    <mergeCell ref="N150:N152"/>
    <mergeCell ref="E365:E373"/>
    <mergeCell ref="A134:A136"/>
    <mergeCell ref="A137:A139"/>
    <mergeCell ref="E145:E147"/>
    <mergeCell ref="N161:N162"/>
    <mergeCell ref="E134:E136"/>
    <mergeCell ref="F134:F136"/>
    <mergeCell ref="L134:L136"/>
    <mergeCell ref="M134:M136"/>
    <mergeCell ref="A145:A147"/>
    <mergeCell ref="B122:B149"/>
    <mergeCell ref="C122:C149"/>
    <mergeCell ref="D122:D149"/>
    <mergeCell ref="A166:A167"/>
    <mergeCell ref="A168:A169"/>
    <mergeCell ref="A132:A133"/>
    <mergeCell ref="L357:L364"/>
    <mergeCell ref="M357:M364"/>
    <mergeCell ref="N357:N364"/>
    <mergeCell ref="E251:E253"/>
    <mergeCell ref="F251:F253"/>
    <mergeCell ref="L251:L253"/>
    <mergeCell ref="M251:M253"/>
    <mergeCell ref="N251:N253"/>
    <mergeCell ref="A251:A253"/>
    <mergeCell ref="A255:A256"/>
    <mergeCell ref="E209:E212"/>
    <mergeCell ref="F209:F212"/>
    <mergeCell ref="S365:S373"/>
    <mergeCell ref="A350:A356"/>
    <mergeCell ref="E350:E356"/>
    <mergeCell ref="F350:F356"/>
    <mergeCell ref="E324:E332"/>
    <mergeCell ref="O357:O364"/>
    <mergeCell ref="S357:S364"/>
    <mergeCell ref="O350:O356"/>
    <mergeCell ref="P350:P356"/>
    <mergeCell ref="Q350:Q356"/>
    <mergeCell ref="R350:R356"/>
    <mergeCell ref="S350:S356"/>
    <mergeCell ref="O333:O340"/>
    <mergeCell ref="P333:P340"/>
    <mergeCell ref="Q333:Q340"/>
    <mergeCell ref="R333:R340"/>
    <mergeCell ref="S333:S340"/>
    <mergeCell ref="L350:L356"/>
    <mergeCell ref="M350:M356"/>
    <mergeCell ref="N350:N356"/>
    <mergeCell ref="A357:A364"/>
    <mergeCell ref="B324:B373"/>
    <mergeCell ref="C324:C373"/>
    <mergeCell ref="D324:D373"/>
    <mergeCell ref="N365:N373"/>
    <mergeCell ref="O365:O373"/>
    <mergeCell ref="E357:E364"/>
    <mergeCell ref="R324:R332"/>
    <mergeCell ref="M324:M332"/>
    <mergeCell ref="F365:F373"/>
    <mergeCell ref="P365:P373"/>
    <mergeCell ref="Q365:Q373"/>
    <mergeCell ref="R365:R373"/>
    <mergeCell ref="A365:A373"/>
    <mergeCell ref="L365:L373"/>
    <mergeCell ref="M365:M373"/>
    <mergeCell ref="U23:U25"/>
    <mergeCell ref="U26:U28"/>
    <mergeCell ref="U29:U30"/>
    <mergeCell ref="U31:U32"/>
    <mergeCell ref="U33:U35"/>
    <mergeCell ref="L23:L25"/>
    <mergeCell ref="Q31:Q32"/>
    <mergeCell ref="R31:R32"/>
    <mergeCell ref="S31:S32"/>
    <mergeCell ref="T31:T32"/>
    <mergeCell ref="T29:T30"/>
    <mergeCell ref="E23:E25"/>
    <mergeCell ref="F23:F25"/>
    <mergeCell ref="M23:M25"/>
    <mergeCell ref="N29:N30"/>
    <mergeCell ref="O29:O30"/>
    <mergeCell ref="P29:P30"/>
    <mergeCell ref="Q29:Q30"/>
    <mergeCell ref="R29:R30"/>
    <mergeCell ref="S29:S30"/>
    <mergeCell ref="E213:E216"/>
    <mergeCell ref="L156:L157"/>
    <mergeCell ref="M156:M157"/>
    <mergeCell ref="E132:E133"/>
    <mergeCell ref="R39:R41"/>
    <mergeCell ref="P39:P41"/>
    <mergeCell ref="Q39:Q41"/>
    <mergeCell ref="O39:O41"/>
    <mergeCell ref="S39:S41"/>
    <mergeCell ref="F357:F364"/>
    <mergeCell ref="P357:P364"/>
    <mergeCell ref="Q357:Q364"/>
    <mergeCell ref="R357:R364"/>
    <mergeCell ref="M29:M30"/>
    <mergeCell ref="L132:L133"/>
    <mergeCell ref="N134:N136"/>
    <mergeCell ref="N199:N202"/>
    <mergeCell ref="O199:O202"/>
    <mergeCell ref="P199:P202"/>
    <mergeCell ref="Q199:Q202"/>
    <mergeCell ref="M132:M133"/>
    <mergeCell ref="N132:N133"/>
    <mergeCell ref="F213:F216"/>
    <mergeCell ref="L209:L212"/>
    <mergeCell ref="M209:M212"/>
    <mergeCell ref="S36:S38"/>
    <mergeCell ref="N48:N50"/>
    <mergeCell ref="O48:O50"/>
    <mergeCell ref="M31:M32"/>
    <mergeCell ref="N31:N32"/>
    <mergeCell ref="P31:P32"/>
    <mergeCell ref="O31:O32"/>
    <mergeCell ref="P48:P50"/>
    <mergeCell ref="Q48:Q50"/>
    <mergeCell ref="R48:R50"/>
    <mergeCell ref="S48:S50"/>
    <mergeCell ref="N39:N41"/>
    <mergeCell ref="O57:O59"/>
    <mergeCell ref="P57:P59"/>
    <mergeCell ref="Q57:Q59"/>
    <mergeCell ref="L26:L28"/>
    <mergeCell ref="L29:L30"/>
    <mergeCell ref="L31:L32"/>
    <mergeCell ref="L33:L35"/>
    <mergeCell ref="E33:E35"/>
    <mergeCell ref="F33:F35"/>
    <mergeCell ref="M33:M35"/>
    <mergeCell ref="N33:N35"/>
    <mergeCell ref="O33:O35"/>
    <mergeCell ref="P33:P35"/>
    <mergeCell ref="Q33:Q35"/>
    <mergeCell ref="R33:R35"/>
    <mergeCell ref="S33:S35"/>
    <mergeCell ref="F29:F30"/>
    <mergeCell ref="F26:F28"/>
    <mergeCell ref="M26:M28"/>
    <mergeCell ref="B69:B121"/>
    <mergeCell ref="C96:C121"/>
    <mergeCell ref="D96:D121"/>
    <mergeCell ref="R57:R59"/>
    <mergeCell ref="S51:S53"/>
    <mergeCell ref="S54:S56"/>
    <mergeCell ref="S57:S59"/>
    <mergeCell ref="S60:S62"/>
    <mergeCell ref="S63:S65"/>
    <mergeCell ref="P66:P68"/>
    <mergeCell ref="Q66:Q68"/>
    <mergeCell ref="R66:R68"/>
    <mergeCell ref="S66:S68"/>
    <mergeCell ref="B6:B68"/>
    <mergeCell ref="C6:C68"/>
    <mergeCell ref="D6:D68"/>
    <mergeCell ref="A42:A44"/>
    <mergeCell ref="A45:A47"/>
    <mergeCell ref="E39:E41"/>
    <mergeCell ref="F39:F41"/>
    <mergeCell ref="L39:L41"/>
    <mergeCell ref="M39:M41"/>
    <mergeCell ref="L36:L38"/>
    <mergeCell ref="A21:A22"/>
    <mergeCell ref="A23:A25"/>
    <mergeCell ref="A26:A28"/>
    <mergeCell ref="A29:A30"/>
    <mergeCell ref="A31:A32"/>
    <mergeCell ref="A33:A35"/>
    <mergeCell ref="A36:A38"/>
    <mergeCell ref="F36:F38"/>
    <mergeCell ref="E26:E28"/>
    <mergeCell ref="E66:E68"/>
    <mergeCell ref="F66:F68"/>
    <mergeCell ref="L66:L68"/>
    <mergeCell ref="E42:E44"/>
    <mergeCell ref="F42:F44"/>
    <mergeCell ref="L42:L44"/>
    <mergeCell ref="M42:M44"/>
    <mergeCell ref="E48:E50"/>
    <mergeCell ref="F48:F50"/>
    <mergeCell ref="L48:L50"/>
    <mergeCell ref="M48:M50"/>
    <mergeCell ref="E31:E32"/>
    <mergeCell ref="F31:F32"/>
    <mergeCell ref="M66:M68"/>
    <mergeCell ref="A39:A41"/>
    <mergeCell ref="A66:A68"/>
    <mergeCell ref="E29:E30"/>
    <mergeCell ref="Q36:Q38"/>
    <mergeCell ref="R36:R38"/>
    <mergeCell ref="R251:R253"/>
    <mergeCell ref="E255:E256"/>
    <mergeCell ref="F255:F256"/>
    <mergeCell ref="L255:L256"/>
    <mergeCell ref="M255:M256"/>
    <mergeCell ref="N255:N256"/>
    <mergeCell ref="O255:O256"/>
    <mergeCell ref="P255:P256"/>
    <mergeCell ref="Q255:Q256"/>
    <mergeCell ref="R255:R256"/>
    <mergeCell ref="S255:S256"/>
    <mergeCell ref="T66:T68"/>
    <mergeCell ref="U66:U68"/>
    <mergeCell ref="N42:N44"/>
    <mergeCell ref="O42:O44"/>
    <mergeCell ref="P42:P44"/>
    <mergeCell ref="Q42:Q44"/>
    <mergeCell ref="R42:R44"/>
    <mergeCell ref="S42:S44"/>
    <mergeCell ref="E45:E47"/>
    <mergeCell ref="F45:F47"/>
    <mergeCell ref="L45:L47"/>
    <mergeCell ref="M45:M47"/>
    <mergeCell ref="N45:N47"/>
    <mergeCell ref="O45:O47"/>
    <mergeCell ref="P45:P47"/>
    <mergeCell ref="Q45:Q47"/>
    <mergeCell ref="R45:R47"/>
    <mergeCell ref="S45:S47"/>
    <mergeCell ref="A1:U2"/>
    <mergeCell ref="A209:A212"/>
    <mergeCell ref="A213:A216"/>
    <mergeCell ref="B180:B216"/>
    <mergeCell ref="C180:C216"/>
    <mergeCell ref="D180:D216"/>
    <mergeCell ref="M217:M219"/>
    <mergeCell ref="A217:A219"/>
    <mergeCell ref="E217:E219"/>
    <mergeCell ref="A180:A183"/>
    <mergeCell ref="A184:A186"/>
    <mergeCell ref="A189:A192"/>
    <mergeCell ref="A194:A196"/>
    <mergeCell ref="A199:A202"/>
    <mergeCell ref="N209:N212"/>
    <mergeCell ref="O209:O212"/>
    <mergeCell ref="P209:P212"/>
    <mergeCell ref="Q209:Q212"/>
    <mergeCell ref="R209:R212"/>
    <mergeCell ref="S209:S212"/>
    <mergeCell ref="L213:L216"/>
    <mergeCell ref="M213:M216"/>
    <mergeCell ref="N213:N216"/>
    <mergeCell ref="O213:O216"/>
    <mergeCell ref="P213:P216"/>
    <mergeCell ref="Q213:Q216"/>
    <mergeCell ref="R213:R216"/>
    <mergeCell ref="S213:S216"/>
    <mergeCell ref="L194:L196"/>
    <mergeCell ref="M194:M196"/>
    <mergeCell ref="T39:T41"/>
    <mergeCell ref="U39:U41"/>
  </mergeCells>
  <phoneticPr fontId="1" type="noConversion"/>
  <conditionalFormatting sqref="J121">
    <cfRule type="duplicateValues" dxfId="3" priority="11"/>
  </conditionalFormatting>
  <conditionalFormatting sqref="J121">
    <cfRule type="duplicateValues" dxfId="2" priority="12"/>
  </conditionalFormatting>
  <conditionalFormatting sqref="J120">
    <cfRule type="duplicateValues" dxfId="1" priority="2"/>
  </conditionalFormatting>
  <conditionalFormatting sqref="J120">
    <cfRule type="duplicateValues" dxfId="0" priority="3"/>
  </conditionalFormatting>
  <pageMargins left="0.25" right="0.25" top="0.37" bottom="0.75" header="0.2" footer="0.3"/>
  <pageSetup paperSize="12" scale="2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신청현황(04.21)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2023-04-06T02:34:34Z</cp:lastPrinted>
  <dcterms:created xsi:type="dcterms:W3CDTF">2023-02-21T01:26:50Z</dcterms:created>
  <dcterms:modified xsi:type="dcterms:W3CDTF">2023-05-19T07:12:34Z</dcterms:modified>
</cp:coreProperties>
</file>